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activeTab="2"/>
  </bookViews>
  <sheets>
    <sheet name="CONSOLIDADO 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</sheets>
  <calcPr calcId="144525"/>
</workbook>
</file>

<file path=xl/calcChain.xml><?xml version="1.0" encoding="utf-8"?>
<calcChain xmlns="http://schemas.openxmlformats.org/spreadsheetml/2006/main">
  <c r="C7" i="1" l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8" i="1"/>
  <c r="C49" i="3"/>
  <c r="J48" i="3"/>
  <c r="C48" i="3"/>
  <c r="C42" i="3"/>
  <c r="C40" i="3"/>
  <c r="AA36" i="3"/>
  <c r="Z36" i="3"/>
  <c r="Y36" i="3"/>
  <c r="X36" i="3"/>
  <c r="W36" i="3"/>
  <c r="O36" i="3"/>
  <c r="K36" i="3"/>
  <c r="P36" i="3" s="1"/>
  <c r="Y35" i="3"/>
  <c r="X35" i="3"/>
  <c r="W35" i="3"/>
  <c r="O35" i="3"/>
  <c r="Z35" i="3" s="1"/>
  <c r="K35" i="3"/>
  <c r="P35" i="3" s="1"/>
  <c r="AA34" i="3"/>
  <c r="Y34" i="3"/>
  <c r="W34" i="3"/>
  <c r="O34" i="3"/>
  <c r="Z34" i="3" s="1"/>
  <c r="K34" i="3"/>
  <c r="P34" i="3" s="1"/>
  <c r="AA33" i="3"/>
  <c r="Z33" i="3"/>
  <c r="Y33" i="3"/>
  <c r="X33" i="3"/>
  <c r="W33" i="3"/>
  <c r="O33" i="3"/>
  <c r="K33" i="3"/>
  <c r="P33" i="3" s="1"/>
  <c r="AA32" i="3"/>
  <c r="Z32" i="3"/>
  <c r="Y32" i="3"/>
  <c r="X32" i="3"/>
  <c r="W32" i="3"/>
  <c r="O32" i="3"/>
  <c r="K32" i="3"/>
  <c r="P32" i="3" s="1"/>
  <c r="AA31" i="3"/>
  <c r="Z31" i="3"/>
  <c r="Y31" i="3"/>
  <c r="X31" i="3"/>
  <c r="W31" i="3"/>
  <c r="O31" i="3"/>
  <c r="K31" i="3"/>
  <c r="P31" i="3" s="1"/>
  <c r="AA30" i="3"/>
  <c r="Y30" i="3"/>
  <c r="X30" i="3"/>
  <c r="W30" i="3"/>
  <c r="O30" i="3"/>
  <c r="Z30" i="3" s="1"/>
  <c r="K30" i="3"/>
  <c r="P30" i="3" s="1"/>
  <c r="AA29" i="3"/>
  <c r="Z29" i="3"/>
  <c r="Y29" i="3"/>
  <c r="X29" i="3"/>
  <c r="W29" i="3"/>
  <c r="O29" i="3"/>
  <c r="K29" i="3"/>
  <c r="P29" i="3" s="1"/>
  <c r="AA28" i="3"/>
  <c r="Y28" i="3"/>
  <c r="W28" i="3"/>
  <c r="O28" i="3"/>
  <c r="Z28" i="3" s="1"/>
  <c r="K28" i="3"/>
  <c r="P28" i="3" s="1"/>
  <c r="AA27" i="3"/>
  <c r="Z27" i="3"/>
  <c r="Y27" i="3"/>
  <c r="X27" i="3"/>
  <c r="W27" i="3"/>
  <c r="O27" i="3"/>
  <c r="K27" i="3"/>
  <c r="P27" i="3" s="1"/>
  <c r="AA26" i="3"/>
  <c r="Y26" i="3"/>
  <c r="W26" i="3"/>
  <c r="O26" i="3"/>
  <c r="Z26" i="3" s="1"/>
  <c r="K26" i="3"/>
  <c r="P26" i="3" s="1"/>
  <c r="AA25" i="3"/>
  <c r="Z25" i="3"/>
  <c r="Y25" i="3"/>
  <c r="X25" i="3"/>
  <c r="W25" i="3"/>
  <c r="O25" i="3"/>
  <c r="K25" i="3"/>
  <c r="P25" i="3" s="1"/>
  <c r="AA24" i="3"/>
  <c r="Y24" i="3"/>
  <c r="W24" i="3"/>
  <c r="O24" i="3"/>
  <c r="Z24" i="3" s="1"/>
  <c r="K24" i="3"/>
  <c r="P24" i="3" s="1"/>
  <c r="AA23" i="3"/>
  <c r="Z23" i="3"/>
  <c r="Y23" i="3"/>
  <c r="X23" i="3"/>
  <c r="W23" i="3"/>
  <c r="O23" i="3"/>
  <c r="K23" i="3"/>
  <c r="P23" i="3" s="1"/>
  <c r="AA22" i="3"/>
  <c r="Z22" i="3"/>
  <c r="Y22" i="3"/>
  <c r="X22" i="3"/>
  <c r="W22" i="3"/>
  <c r="O22" i="3"/>
  <c r="K22" i="3"/>
  <c r="P22" i="3" s="1"/>
  <c r="AA21" i="3"/>
  <c r="Z21" i="3"/>
  <c r="Y21" i="3"/>
  <c r="X21" i="3"/>
  <c r="W21" i="3"/>
  <c r="O21" i="3"/>
  <c r="K21" i="3"/>
  <c r="P21" i="3" s="1"/>
  <c r="AA20" i="3"/>
  <c r="Z20" i="3"/>
  <c r="Y20" i="3"/>
  <c r="X20" i="3"/>
  <c r="W20" i="3"/>
  <c r="O20" i="3"/>
  <c r="K20" i="3"/>
  <c r="P20" i="3" s="1"/>
  <c r="AA19" i="3"/>
  <c r="Z19" i="3"/>
  <c r="Y19" i="3"/>
  <c r="X19" i="3"/>
  <c r="W19" i="3"/>
  <c r="O19" i="3"/>
  <c r="K19" i="3"/>
  <c r="P19" i="3" s="1"/>
  <c r="AA18" i="3"/>
  <c r="Y18" i="3"/>
  <c r="X18" i="3"/>
  <c r="W18" i="3"/>
  <c r="O18" i="3"/>
  <c r="Z18" i="3" s="1"/>
  <c r="K18" i="3"/>
  <c r="P18" i="3" s="1"/>
  <c r="AA17" i="3"/>
  <c r="Y17" i="3"/>
  <c r="X17" i="3"/>
  <c r="W17" i="3"/>
  <c r="O17" i="3"/>
  <c r="Z17" i="3" s="1"/>
  <c r="K17" i="3"/>
  <c r="P17" i="3" s="1"/>
  <c r="AA16" i="3"/>
  <c r="Z16" i="3"/>
  <c r="Y16" i="3"/>
  <c r="X16" i="3"/>
  <c r="W16" i="3"/>
  <c r="O16" i="3"/>
  <c r="K16" i="3"/>
  <c r="P16" i="3" s="1"/>
  <c r="AA15" i="3"/>
  <c r="Y15" i="3"/>
  <c r="X15" i="3"/>
  <c r="W15" i="3"/>
  <c r="O15" i="3"/>
  <c r="Z15" i="3" s="1"/>
  <c r="K15" i="3"/>
  <c r="P15" i="3" s="1"/>
  <c r="AA14" i="3"/>
  <c r="Y14" i="3"/>
  <c r="X14" i="3"/>
  <c r="W14" i="3"/>
  <c r="O14" i="3"/>
  <c r="Z14" i="3" s="1"/>
  <c r="K14" i="3"/>
  <c r="P14" i="3" s="1"/>
  <c r="AA13" i="3"/>
  <c r="Y13" i="3"/>
  <c r="X13" i="3"/>
  <c r="W13" i="3"/>
  <c r="O13" i="3"/>
  <c r="Z13" i="3" s="1"/>
  <c r="K13" i="3"/>
  <c r="P13" i="3" s="1"/>
  <c r="AA12" i="3"/>
  <c r="Z12" i="3"/>
  <c r="Y12" i="3"/>
  <c r="X12" i="3"/>
  <c r="W12" i="3"/>
  <c r="O12" i="3"/>
  <c r="K12" i="3"/>
  <c r="P12" i="3" s="1"/>
  <c r="AA11" i="3"/>
  <c r="Z11" i="3"/>
  <c r="Y11" i="3"/>
  <c r="X11" i="3"/>
  <c r="W11" i="3"/>
  <c r="O11" i="3"/>
  <c r="K11" i="3"/>
  <c r="P11" i="3" s="1"/>
  <c r="AA10" i="3"/>
  <c r="Z10" i="3"/>
  <c r="Y10" i="3"/>
  <c r="X10" i="3"/>
  <c r="W10" i="3"/>
  <c r="O10" i="3"/>
  <c r="K10" i="3"/>
  <c r="P10" i="3" s="1"/>
  <c r="AA9" i="3"/>
  <c r="Z9" i="3"/>
  <c r="Y9" i="3"/>
  <c r="X9" i="3"/>
  <c r="W9" i="3"/>
  <c r="O9" i="3"/>
  <c r="K9" i="3"/>
  <c r="P9" i="3" s="1"/>
  <c r="AA8" i="3"/>
  <c r="Y8" i="3"/>
  <c r="W8" i="3"/>
  <c r="O8" i="3"/>
  <c r="Z8" i="3" s="1"/>
  <c r="K8" i="3"/>
  <c r="P8" i="3" s="1"/>
  <c r="P7" i="3" s="1"/>
  <c r="V7" i="3"/>
  <c r="U7" i="3"/>
  <c r="C51" i="3" s="1"/>
  <c r="C39" i="3" s="1"/>
  <c r="T7" i="3"/>
  <c r="S7" i="3"/>
  <c r="Z7" i="3" s="1"/>
  <c r="R7" i="3"/>
  <c r="Q7" i="3"/>
  <c r="O7" i="3"/>
  <c r="N7" i="3"/>
  <c r="X7" i="3" s="1"/>
  <c r="M7" i="3"/>
  <c r="L7" i="3"/>
  <c r="K7" i="3"/>
  <c r="J7" i="3"/>
  <c r="I7" i="3"/>
  <c r="H7" i="3"/>
  <c r="G7" i="3"/>
  <c r="F7" i="3"/>
  <c r="E7" i="3"/>
  <c r="D7" i="3"/>
  <c r="C7" i="3"/>
  <c r="W7" i="3" l="1"/>
  <c r="AA7" i="3"/>
  <c r="AA35" i="3"/>
  <c r="X8" i="3"/>
  <c r="X24" i="3"/>
  <c r="X26" i="3"/>
  <c r="X28" i="3"/>
  <c r="X34" i="3"/>
  <c r="Y7" i="3"/>
  <c r="J48" i="1"/>
  <c r="J47" i="1"/>
  <c r="J46" i="1"/>
  <c r="J45" i="1"/>
  <c r="J44" i="1"/>
  <c r="J41" i="1"/>
  <c r="I41" i="1"/>
  <c r="H41" i="1"/>
  <c r="J40" i="1"/>
  <c r="I40" i="1"/>
  <c r="H40" i="1"/>
  <c r="C51" i="1"/>
  <c r="C50" i="1"/>
  <c r="C49" i="1"/>
  <c r="C48" i="1"/>
  <c r="C47" i="1"/>
  <c r="C46" i="1"/>
  <c r="C45" i="1"/>
  <c r="C44" i="1"/>
  <c r="C43" i="1"/>
  <c r="C42" i="1"/>
  <c r="C41" i="1"/>
  <c r="C40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</calcChain>
</file>

<file path=xl/sharedStrings.xml><?xml version="1.0" encoding="utf-8"?>
<sst xmlns="http://schemas.openxmlformats.org/spreadsheetml/2006/main" count="3034" uniqueCount="149">
  <si>
    <t>SERVICIO DE SALUD DEL MAULE</t>
  </si>
  <si>
    <t>HOSPITAL  :</t>
  </si>
  <si>
    <t xml:space="preserve">LINARES </t>
  </si>
  <si>
    <t>REM 20 ATENCION DE HOSPITALIZACION Y USO DE CAMAS POR SERVICIO CLINICO</t>
  </si>
  <si>
    <t>MES :</t>
  </si>
  <si>
    <t xml:space="preserve">ENERO </t>
  </si>
  <si>
    <t>CÓDIGOS</t>
  </si>
  <si>
    <t>SERVICIOS CLÍNICOS</t>
  </si>
  <si>
    <t>DOTACION DE CAMAS</t>
  </si>
  <si>
    <t>EXISTENCIA MES ANTERIOR</t>
  </si>
  <si>
    <t>INGRESOS</t>
  </si>
  <si>
    <t>EGRESOS</t>
  </si>
  <si>
    <t>EXISTENCIA MES SIGUIENTE</t>
  </si>
  <si>
    <t>INGRESO-EGRESO MISMO DIA</t>
  </si>
  <si>
    <t>DIAS CAMA</t>
  </si>
  <si>
    <t>DÍAS ESTADA DE LOS EGRESADOS</t>
  </si>
  <si>
    <t>DÍAS SERV. CLÍNICO INHABILITADO</t>
  </si>
  <si>
    <t>INDICADORES</t>
  </si>
  <si>
    <t>URGENCIA</t>
  </si>
  <si>
    <t>APS</t>
  </si>
  <si>
    <t>CAE</t>
  </si>
  <si>
    <t>OTRO HOSPITAL</t>
  </si>
  <si>
    <t>OTRA PROCED</t>
  </si>
  <si>
    <t>TRASLADOS</t>
  </si>
  <si>
    <t>TOTAL</t>
  </si>
  <si>
    <t>ALTA AL HOGAR O A OTRO ESTABLECIMIENTO</t>
  </si>
  <si>
    <t>TRASLADO A OTRO SERVICIO DEL HOSPITAL</t>
  </si>
  <si>
    <t>FALLECIDOS</t>
  </si>
  <si>
    <t>DISPONIBLES</t>
  </si>
  <si>
    <t>OCUPADOS</t>
  </si>
  <si>
    <t>BENEFIC</t>
  </si>
  <si>
    <t>PROM. DÍAS ESTADA</t>
  </si>
  <si>
    <t>LETALIDAD</t>
  </si>
  <si>
    <t>ÍNDICE OCUPACIONAL</t>
  </si>
  <si>
    <t>INTERV. SUSTITUCIÓN</t>
  </si>
  <si>
    <t>ÍNDICE ROTACIÓN</t>
  </si>
  <si>
    <t>TOTAL ESTABLECIMIENTO</t>
  </si>
  <si>
    <t>20-110</t>
  </si>
  <si>
    <t>MEDICINA BASICA</t>
  </si>
  <si>
    <t>20-120</t>
  </si>
  <si>
    <t>CIRUGÍA BASICA</t>
  </si>
  <si>
    <t/>
  </si>
  <si>
    <t>20-130</t>
  </si>
  <si>
    <t>TRAUMATOLOGÍA Y ORTOPEDIA</t>
  </si>
  <si>
    <t>20-140</t>
  </si>
  <si>
    <t>CIRUGÍA INFANTIL</t>
  </si>
  <si>
    <t>20-145</t>
  </si>
  <si>
    <t>AREA QUIRURG.INFANTIL INDIF.</t>
  </si>
  <si>
    <t>20-150</t>
  </si>
  <si>
    <t>PEDIATRÍA</t>
  </si>
  <si>
    <t>20-151</t>
  </si>
  <si>
    <t>NEONATOLOGÍA INCUBADORAS</t>
  </si>
  <si>
    <t>20-152</t>
  </si>
  <si>
    <t>NEONATOLOGÍA CUNAS</t>
  </si>
  <si>
    <t>20-160</t>
  </si>
  <si>
    <t>OBSTETRICIA Y GINECOLOGÍA</t>
  </si>
  <si>
    <t>20-161</t>
  </si>
  <si>
    <t xml:space="preserve">OBSTETRICIA </t>
  </si>
  <si>
    <t>20-162</t>
  </si>
  <si>
    <t>GINECOLOGÍA</t>
  </si>
  <si>
    <t>20-211</t>
  </si>
  <si>
    <t>PSIQUIATRÍA CORTA ESTADIA</t>
  </si>
  <si>
    <t>20-220</t>
  </si>
  <si>
    <t>OFTALMOLOGÍA</t>
  </si>
  <si>
    <t>20-240</t>
  </si>
  <si>
    <t>OTORRINOLARINGOLOGÍA</t>
  </si>
  <si>
    <t>20-250</t>
  </si>
  <si>
    <t>UROLOGÍA</t>
  </si>
  <si>
    <t>20-300</t>
  </si>
  <si>
    <t>UNIDAD EMERGENCIA INDIF</t>
  </si>
  <si>
    <t>20-330</t>
  </si>
  <si>
    <t>PENSIONADO</t>
  </si>
  <si>
    <t>20-311</t>
  </si>
  <si>
    <t>UCI NEONATOLOGÍA</t>
  </si>
  <si>
    <t>20-312</t>
  </si>
  <si>
    <t>UCI ADULTO</t>
  </si>
  <si>
    <t>20-313</t>
  </si>
  <si>
    <t>UCI PEDIATRÍA</t>
  </si>
  <si>
    <t>20-321</t>
  </si>
  <si>
    <t>U.T.I. MEDICINA  INTERMEDIA</t>
  </si>
  <si>
    <t>20-322</t>
  </si>
  <si>
    <t>U.T.I. CIRUGIA  INTERMEDIA</t>
  </si>
  <si>
    <t>20-323</t>
  </si>
  <si>
    <t>U.T.I. PEDIATRÍA INTERMEDIA</t>
  </si>
  <si>
    <t>20-324</t>
  </si>
  <si>
    <t>U.T.I. NEONAT. INTERMEDIA</t>
  </si>
  <si>
    <t>20-115</t>
  </si>
  <si>
    <t>MEDICINA AGUDOS</t>
  </si>
  <si>
    <t>20-010</t>
  </si>
  <si>
    <t>AREA MEDICA</t>
  </si>
  <si>
    <t>20-125</t>
  </si>
  <si>
    <t>CIRUGÍA AGUDOS</t>
  </si>
  <si>
    <t>20-020</t>
  </si>
  <si>
    <t>AREA QUIRURGICA INDIFERENC.</t>
  </si>
  <si>
    <t>20-999</t>
  </si>
  <si>
    <t>INDIFERENCIADO</t>
  </si>
  <si>
    <t>CÓDIGO</t>
  </si>
  <si>
    <t>ESPECIALIDAD</t>
  </si>
  <si>
    <t>DS BENEF</t>
  </si>
  <si>
    <t>SECCIÓN B.-   HOSPITALIZACION AMBULATORIA</t>
  </si>
  <si>
    <t>02-03-001</t>
  </si>
  <si>
    <t>MEDICINA, CIRUGÍA, PEDIATRÍA, OBSTETRICIA-GINECOLOGÍA Y ESPECIALIDADES</t>
  </si>
  <si>
    <t>TIPO DE CAMA NO HOSPITALARIA</t>
  </si>
  <si>
    <t>N° 
CAMAS 
(a)</t>
  </si>
  <si>
    <t>DIAS TOTAL
(b)</t>
  </si>
  <si>
    <t>BENEF.
 ( c )</t>
  </si>
  <si>
    <t>02-03-002</t>
  </si>
  <si>
    <t>UNID CUIDADOS INTENSIV (UCI)</t>
  </si>
  <si>
    <t>02-03-010</t>
  </si>
  <si>
    <t>H.DIURNA PSIQUIAT</t>
  </si>
  <si>
    <t>02-03-012</t>
  </si>
  <si>
    <t>GERIATRÍA Y CRÓNICOS (*)</t>
  </si>
  <si>
    <t>02-03-011</t>
  </si>
  <si>
    <t>OBS. AMBUL. DIURNA</t>
  </si>
  <si>
    <t>02-03-109</t>
  </si>
  <si>
    <t>02-03-110</t>
  </si>
  <si>
    <t>PSIQUIATRÍA MEDIANA ESTADIA</t>
  </si>
  <si>
    <t>MISCELÁNEOS</t>
  </si>
  <si>
    <t>NUMERO</t>
  </si>
  <si>
    <t>02-03-009</t>
  </si>
  <si>
    <t>PSIQUIATRÍA CRÓNICOS (*)</t>
  </si>
  <si>
    <t>DIA CAMA INTEGRAL PSIQ DIURNO</t>
  </si>
  <si>
    <t>02-03-209</t>
  </si>
  <si>
    <t>DESINTOX ALCOHOL Y DROGAS</t>
  </si>
  <si>
    <t>02-03-013</t>
  </si>
  <si>
    <t>DIA EST. CAMARA HIPERBARICA</t>
  </si>
  <si>
    <t>20-03-07</t>
  </si>
  <si>
    <t>MED FORENSE MED COMPLEJ</t>
  </si>
  <si>
    <t>01-01-106</t>
  </si>
  <si>
    <t>ASIST CARDIÓLOGO A CIR. NO CARDIACA</t>
  </si>
  <si>
    <t>20-03-08</t>
  </si>
  <si>
    <t>MED FORENSE ALTA COMPLEJ</t>
  </si>
  <si>
    <t>01-01-107</t>
  </si>
  <si>
    <t>AT. MED a RN EN SALA DE PARTO/PABELLON CON/SIN REANIMACIÓN CARDIORRESPIRATORIA</t>
  </si>
  <si>
    <t>02-03-005</t>
  </si>
  <si>
    <t>UNID TRAT INTERMEDIO</t>
  </si>
  <si>
    <t>02-99-999</t>
  </si>
  <si>
    <t>02-03-008</t>
  </si>
  <si>
    <t>INCUBADORA</t>
  </si>
  <si>
    <t>02-03-015</t>
  </si>
  <si>
    <t>CUNA RN EN OBSERVACIÓN (**)</t>
  </si>
  <si>
    <t>JEFE DE ESTADISTICA</t>
  </si>
  <si>
    <t>(*) EN ESTOS CASOS, POR LAS CARACTERÍSTICAS DE LAS HOSPITALIZACIONES SE CONSIDERAN LOS DÍAS CAMAS OCUPADOS EN EL MES.</t>
  </si>
  <si>
    <t>(**) SOLO APLICABLE AL RECIÉN NACIDO EN OBSERVACIÓN QUE NO GENERA INGRESO Y EGRESO HOSPITALARIO.</t>
  </si>
  <si>
    <t xml:space="preserve">       SE INCLUYE EN ESTA SECCIÓN PARA FACILITAR SU FACTURACIÓN ( NO SE REGISTRA EN SECCIÓN  A ).</t>
  </si>
  <si>
    <t>LINARES</t>
  </si>
  <si>
    <t>FEBRERO</t>
  </si>
  <si>
    <t>SRA. MARIA INES NUÑEZ  GONZALEZ</t>
  </si>
  <si>
    <t>consolidado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</si>
</sst>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#,##0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7"/>
      <name val="Arial"/>
      <family val="2"/>
    </font>
    <font>
      <b/>
      <sz val="8"/>
      <color indexed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1" fillId="2" borderId="1" applyBorder="0">
      <protection locked="0"/>
    </xf>
    <xf numFmtId="0" fontId="4" fillId="0" borderId="0" applyFont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1" fillId="0" borderId="0" xfId="1"/>
    <xf numFmtId="0" fontId="2" fillId="0" borderId="0" xfId="3" applyNumberFormat="1" applyFont="1" applyFill="1" applyAlignment="1" applyProtection="1"/>
    <xf numFmtId="0" fontId="3" fillId="0" borderId="0" xfId="3" applyNumberFormat="1" applyFont="1" applyFill="1" applyBorder="1" applyAlignment="1" applyProtection="1"/>
    <xf numFmtId="0" fontId="2" fillId="0" borderId="0" xfId="4" applyNumberFormat="1" applyFont="1" applyFill="1" applyAlignment="1" applyProtection="1">
      <alignment horizontal="left"/>
    </xf>
    <xf numFmtId="0" fontId="2" fillId="0" borderId="1" xfId="3" applyNumberFormat="1" applyFont="1" applyFill="1" applyBorder="1" applyAlignment="1" applyProtection="1">
      <alignment horizontal="center" vertical="center" wrapText="1"/>
    </xf>
    <xf numFmtId="0" fontId="3" fillId="0" borderId="1" xfId="3" applyNumberFormat="1" applyFont="1" applyFill="1" applyBorder="1" applyAlignment="1" applyProtection="1">
      <alignment horizontal="center" vertical="center" wrapText="1"/>
    </xf>
    <xf numFmtId="0" fontId="3" fillId="0" borderId="0" xfId="3" quotePrefix="1" applyNumberFormat="1" applyFont="1" applyFill="1" applyAlignment="1" applyProtection="1"/>
    <xf numFmtId="0" fontId="3" fillId="0" borderId="0" xfId="3" applyNumberFormat="1" applyFont="1" applyFill="1" applyBorder="1" applyAlignment="1" applyProtection="1">
      <alignment horizontal="center"/>
    </xf>
    <xf numFmtId="0" fontId="2" fillId="0" borderId="2" xfId="3" applyNumberFormat="1" applyFont="1" applyFill="1" applyBorder="1" applyAlignment="1" applyProtection="1">
      <alignment horizontal="center" vertical="center" wrapText="1"/>
    </xf>
    <xf numFmtId="0" fontId="3" fillId="0" borderId="3" xfId="3" applyNumberFormat="1" applyFont="1" applyFill="1" applyBorder="1" applyAlignment="1" applyProtection="1">
      <alignment horizontal="center" vertical="center" wrapText="1"/>
    </xf>
    <xf numFmtId="0" fontId="3" fillId="0" borderId="4" xfId="3" applyNumberFormat="1" applyFont="1" applyFill="1" applyBorder="1" applyAlignment="1" applyProtection="1">
      <alignment horizontal="center" vertical="center" wrapText="1"/>
    </xf>
    <xf numFmtId="0" fontId="3" fillId="0" borderId="5" xfId="3" applyNumberFormat="1" applyFont="1" applyFill="1" applyBorder="1" applyAlignment="1" applyProtection="1">
      <alignment horizontal="center" vertical="center" wrapText="1"/>
    </xf>
    <xf numFmtId="0" fontId="2" fillId="0" borderId="6" xfId="3" applyNumberFormat="1" applyFont="1" applyFill="1" applyBorder="1" applyAlignment="1" applyProtection="1">
      <alignment horizontal="center" vertical="center" wrapText="1"/>
    </xf>
    <xf numFmtId="0" fontId="2" fillId="0" borderId="7" xfId="3" applyNumberFormat="1" applyFont="1" applyFill="1" applyBorder="1" applyAlignment="1" applyProtection="1">
      <alignment horizontal="center"/>
    </xf>
    <xf numFmtId="0" fontId="3" fillId="0" borderId="8" xfId="3" applyNumberFormat="1" applyFont="1" applyFill="1" applyBorder="1" applyAlignment="1" applyProtection="1"/>
    <xf numFmtId="0" fontId="2" fillId="0" borderId="9" xfId="3" applyNumberFormat="1" applyFont="1" applyFill="1" applyBorder="1" applyAlignment="1" applyProtection="1">
      <alignment horizontal="center"/>
    </xf>
    <xf numFmtId="0" fontId="2" fillId="0" borderId="1" xfId="3" applyNumberFormat="1" applyFont="1" applyFill="1" applyBorder="1" applyAlignment="1" applyProtection="1">
      <alignment horizontal="center"/>
    </xf>
    <xf numFmtId="0" fontId="2" fillId="0" borderId="9" xfId="3" applyNumberFormat="1" applyFont="1" applyFill="1" applyBorder="1" applyAlignment="1" applyProtection="1">
      <alignment horizontal="center" vertical="center"/>
    </xf>
    <xf numFmtId="0" fontId="2" fillId="0" borderId="1" xfId="3" applyNumberFormat="1" applyFont="1" applyFill="1" applyBorder="1" applyAlignment="1" applyProtection="1">
      <alignment horizontal="center" vertical="center"/>
    </xf>
    <xf numFmtId="0" fontId="2" fillId="0" borderId="6" xfId="3" applyNumberFormat="1" applyFont="1" applyFill="1" applyBorder="1" applyAlignment="1" applyProtection="1">
      <alignment horizontal="center" vertical="center"/>
    </xf>
    <xf numFmtId="0" fontId="2" fillId="0" borderId="10" xfId="3" applyNumberFormat="1" applyFont="1" applyFill="1" applyBorder="1" applyAlignment="1" applyProtection="1">
      <alignment horizontal="center"/>
    </xf>
    <xf numFmtId="0" fontId="3" fillId="0" borderId="11" xfId="3" applyNumberFormat="1" applyFont="1" applyFill="1" applyBorder="1" applyAlignment="1" applyProtection="1">
      <alignment horizontal="left" vertical="center" wrapText="1"/>
    </xf>
    <xf numFmtId="0" fontId="3" fillId="0" borderId="12" xfId="3" applyNumberFormat="1" applyFont="1" applyFill="1" applyBorder="1" applyAlignment="1" applyProtection="1">
      <alignment horizontal="left"/>
    </xf>
    <xf numFmtId="14" fontId="2" fillId="0" borderId="7" xfId="3" quotePrefix="1" applyNumberFormat="1" applyFont="1" applyFill="1" applyBorder="1" applyAlignment="1" applyProtection="1">
      <alignment horizontal="center"/>
    </xf>
    <xf numFmtId="0" fontId="2" fillId="0" borderId="7" xfId="1" quotePrefix="1" applyFont="1" applyBorder="1" applyAlignment="1" applyProtection="1">
      <alignment horizontal="center"/>
    </xf>
    <xf numFmtId="0" fontId="3" fillId="0" borderId="13" xfId="3" applyNumberFormat="1" applyFont="1" applyFill="1" applyBorder="1" applyAlignment="1" applyProtection="1">
      <alignment horizontal="center"/>
    </xf>
    <xf numFmtId="14" fontId="2" fillId="0" borderId="7" xfId="3" applyNumberFormat="1" applyFont="1" applyFill="1" applyBorder="1" applyAlignment="1" applyProtection="1">
      <alignment horizontal="center"/>
    </xf>
    <xf numFmtId="0" fontId="2" fillId="0" borderId="0" xfId="3" applyNumberFormat="1" applyFont="1" applyFill="1" applyAlignment="1" applyProtection="1">
      <alignment horizontal="center"/>
    </xf>
    <xf numFmtId="0" fontId="3" fillId="0" borderId="14" xfId="3" applyNumberFormat="1" applyFont="1" applyFill="1" applyBorder="1" applyAlignment="1" applyProtection="1">
      <alignment horizontal="center" vertical="center" wrapText="1"/>
    </xf>
    <xf numFmtId="0" fontId="3" fillId="0" borderId="6" xfId="3" applyNumberFormat="1" applyFont="1" applyFill="1" applyBorder="1" applyAlignment="1" applyProtection="1">
      <alignment horizontal="center" vertical="center" wrapText="1"/>
    </xf>
    <xf numFmtId="0" fontId="3" fillId="0" borderId="1" xfId="3" applyNumberFormat="1" applyFont="1" applyFill="1" applyBorder="1" applyAlignment="1" applyProtection="1"/>
    <xf numFmtId="164" fontId="3" fillId="0" borderId="1" xfId="3" applyNumberFormat="1" applyFont="1" applyFill="1" applyBorder="1" applyAlignment="1" applyProtection="1"/>
    <xf numFmtId="165" fontId="3" fillId="0" borderId="1" xfId="5" applyNumberFormat="1" applyFont="1" applyFill="1" applyBorder="1" applyAlignment="1" applyProtection="1"/>
    <xf numFmtId="0" fontId="3" fillId="0" borderId="1" xfId="3" applyNumberFormat="1" applyFont="1" applyFill="1" applyBorder="1" applyAlignment="1" applyProtection="1">
      <alignment horizontal="left" vertical="center"/>
    </xf>
    <xf numFmtId="0" fontId="3" fillId="0" borderId="1" xfId="3" applyNumberFormat="1" applyFont="1" applyFill="1" applyBorder="1" applyAlignment="1" applyProtection="1">
      <alignment horizontal="left"/>
    </xf>
    <xf numFmtId="0" fontId="3" fillId="0" borderId="1" xfId="3" quotePrefix="1" applyNumberFormat="1" applyFont="1" applyFill="1" applyBorder="1" applyAlignment="1" applyProtection="1">
      <alignment horizontal="left"/>
    </xf>
    <xf numFmtId="0" fontId="3" fillId="0" borderId="15" xfId="3" applyNumberFormat="1" applyFont="1" applyFill="1" applyBorder="1" applyAlignment="1" applyProtection="1">
      <alignment horizontal="center" vertical="center" wrapText="1"/>
    </xf>
    <xf numFmtId="0" fontId="1" fillId="0" borderId="0" xfId="1" applyAlignment="1"/>
    <xf numFmtId="166" fontId="6" fillId="0" borderId="1" xfId="3" applyNumberFormat="1" applyFont="1" applyFill="1" applyBorder="1" applyAlignment="1" applyProtection="1"/>
    <xf numFmtId="166" fontId="7" fillId="3" borderId="1" xfId="3" applyNumberFormat="1" applyFont="1" applyFill="1" applyBorder="1" applyAlignment="1" applyProtection="1">
      <protection locked="0"/>
    </xf>
    <xf numFmtId="166" fontId="7" fillId="0" borderId="1" xfId="3" applyNumberFormat="1" applyFont="1" applyFill="1" applyBorder="1" applyAlignment="1" applyProtection="1">
      <alignment horizontal="right"/>
    </xf>
    <xf numFmtId="166" fontId="5" fillId="0" borderId="10" xfId="3" applyNumberFormat="1" applyFont="1" applyFill="1" applyBorder="1" applyAlignment="1" applyProtection="1">
      <alignment horizontal="right"/>
    </xf>
    <xf numFmtId="0" fontId="3" fillId="0" borderId="14" xfId="3" applyNumberFormat="1" applyFont="1" applyFill="1" applyBorder="1" applyAlignment="1" applyProtection="1">
      <alignment horizontal="center"/>
    </xf>
    <xf numFmtId="166" fontId="5" fillId="0" borderId="7" xfId="3" applyNumberFormat="1" applyFont="1" applyFill="1" applyBorder="1" applyAlignment="1" applyProtection="1">
      <alignment horizontal="right"/>
    </xf>
    <xf numFmtId="166" fontId="5" fillId="3" borderId="7" xfId="3" applyNumberFormat="1" applyFont="1" applyFill="1" applyBorder="1" applyAlignment="1" applyProtection="1">
      <alignment horizontal="right"/>
      <protection locked="0"/>
    </xf>
    <xf numFmtId="166" fontId="7" fillId="0" borderId="9" xfId="3" applyNumberFormat="1" applyFont="1" applyFill="1" applyBorder="1" applyAlignment="1" applyProtection="1">
      <alignment horizontal="right"/>
    </xf>
    <xf numFmtId="166" fontId="7" fillId="3" borderId="10" xfId="3" applyNumberFormat="1" applyFont="1" applyFill="1" applyBorder="1" applyAlignment="1" applyProtection="1">
      <alignment horizontal="right"/>
      <protection locked="0"/>
    </xf>
    <xf numFmtId="166" fontId="7" fillId="3" borderId="7" xfId="3" applyNumberFormat="1" applyFont="1" applyFill="1" applyBorder="1" applyAlignment="1" applyProtection="1">
      <alignment horizontal="right"/>
      <protection locked="0"/>
    </xf>
    <xf numFmtId="0" fontId="3" fillId="0" borderId="2" xfId="3" applyNumberFormat="1" applyFont="1" applyFill="1" applyBorder="1" applyAlignment="1" applyProtection="1"/>
    <xf numFmtId="0" fontId="2" fillId="0" borderId="16" xfId="3" applyNumberFormat="1" applyFont="1" applyFill="1" applyBorder="1" applyAlignment="1" applyProtection="1">
      <alignment horizontal="center" vertical="center"/>
    </xf>
    <xf numFmtId="0" fontId="3" fillId="0" borderId="17" xfId="3" applyNumberFormat="1" applyFont="1" applyFill="1" applyBorder="1" applyAlignment="1" applyProtection="1"/>
    <xf numFmtId="166" fontId="3" fillId="3" borderId="1" xfId="3" applyNumberFormat="1" applyFont="1" applyFill="1" applyBorder="1" applyAlignment="1" applyProtection="1">
      <alignment horizontal="center" vertical="center"/>
      <protection locked="0"/>
    </xf>
    <xf numFmtId="166" fontId="3" fillId="3" borderId="1" xfId="3" applyNumberFormat="1" applyFont="1" applyFill="1" applyBorder="1" applyAlignment="1" applyProtection="1">
      <protection locked="0"/>
    </xf>
    <xf numFmtId="0" fontId="3" fillId="0" borderId="6" xfId="3" applyNumberFormat="1" applyFont="1" applyFill="1" applyBorder="1" applyAlignment="1" applyProtection="1"/>
    <xf numFmtId="0" fontId="3" fillId="0" borderId="14" xfId="3" applyNumberFormat="1" applyFont="1" applyFill="1" applyBorder="1" applyAlignment="1" applyProtection="1">
      <alignment horizontal="left"/>
    </xf>
    <xf numFmtId="0" fontId="3" fillId="0" borderId="0" xfId="3" applyNumberFormat="1" applyFont="1" applyFill="1" applyBorder="1" applyAlignment="1" applyProtection="1">
      <alignment horizontal="left"/>
    </xf>
    <xf numFmtId="0" fontId="3" fillId="0" borderId="18" xfId="3" applyNumberFormat="1" applyFont="1" applyFill="1" applyBorder="1" applyAlignment="1" applyProtection="1">
      <alignment horizontal="left" vertical="center"/>
    </xf>
    <xf numFmtId="0" fontId="3" fillId="0" borderId="14" xfId="3" applyNumberFormat="1" applyFont="1" applyFill="1" applyBorder="1" applyAlignment="1" applyProtection="1">
      <alignment horizontal="left" vertical="center"/>
    </xf>
    <xf numFmtId="0" fontId="2" fillId="0" borderId="16" xfId="3" applyNumberFormat="1" applyFont="1" applyFill="1" applyBorder="1" applyAlignment="1" applyProtection="1">
      <alignment horizontal="center"/>
    </xf>
    <xf numFmtId="166" fontId="5" fillId="0" borderId="9" xfId="3" applyNumberFormat="1" applyFont="1" applyFill="1" applyBorder="1" applyAlignment="1" applyProtection="1">
      <alignment horizontal="right"/>
    </xf>
    <xf numFmtId="166" fontId="5" fillId="0" borderId="0" xfId="3" applyNumberFormat="1" applyFont="1" applyFill="1" applyBorder="1" applyAlignment="1" applyProtection="1">
      <alignment horizontal="right"/>
    </xf>
    <xf numFmtId="0" fontId="3" fillId="0" borderId="15" xfId="3" applyNumberFormat="1" applyFont="1" applyFill="1" applyBorder="1" applyAlignment="1" applyProtection="1"/>
    <xf numFmtId="0" fontId="9" fillId="0" borderId="0" xfId="3" applyNumberFormat="1" applyFont="1" applyFill="1" applyAlignment="1" applyProtection="1"/>
    <xf numFmtId="0" fontId="3" fillId="0" borderId="0" xfId="3" applyNumberFormat="1" applyFont="1" applyFill="1" applyAlignment="1" applyProtection="1">
      <protection locked="0"/>
    </xf>
    <xf numFmtId="0" fontId="3" fillId="4" borderId="0" xfId="3" applyNumberFormat="1" applyFont="1" applyFill="1" applyAlignment="1" applyProtection="1">
      <protection locked="0"/>
    </xf>
    <xf numFmtId="0" fontId="3" fillId="5" borderId="4" xfId="3" applyNumberFormat="1" applyFont="1" applyFill="1" applyBorder="1" applyAlignment="1" applyProtection="1">
      <alignment horizontal="center" vertical="center" wrapText="1"/>
    </xf>
    <xf numFmtId="0" fontId="3" fillId="5" borderId="1" xfId="3" applyNumberFormat="1" applyFont="1" applyFill="1" applyBorder="1" applyAlignment="1" applyProtection="1">
      <alignment horizontal="center" vertical="center" wrapText="1"/>
    </xf>
    <xf numFmtId="0" fontId="3" fillId="5" borderId="15" xfId="3" applyNumberFormat="1" applyFont="1" applyFill="1" applyBorder="1" applyAlignment="1" applyProtection="1">
      <alignment horizontal="center" vertical="center" wrapText="1"/>
    </xf>
    <xf numFmtId="0" fontId="3" fillId="5" borderId="3" xfId="3" applyNumberFormat="1" applyFont="1" applyFill="1" applyBorder="1" applyAlignment="1" applyProtection="1">
      <alignment horizontal="center" vertical="center" wrapText="1"/>
    </xf>
    <xf numFmtId="166" fontId="6" fillId="5" borderId="1" xfId="3" applyNumberFormat="1" applyFont="1" applyFill="1" applyBorder="1" applyAlignment="1" applyProtection="1"/>
    <xf numFmtId="0" fontId="3" fillId="6" borderId="4" xfId="3" applyNumberFormat="1" applyFont="1" applyFill="1" applyBorder="1" applyAlignment="1" applyProtection="1">
      <alignment horizontal="center" vertical="center" wrapText="1"/>
    </xf>
    <xf numFmtId="0" fontId="3" fillId="6" borderId="1" xfId="3" applyNumberFormat="1" applyFont="1" applyFill="1" applyBorder="1" applyAlignment="1" applyProtection="1">
      <alignment horizontal="center" vertical="center" wrapText="1"/>
    </xf>
    <xf numFmtId="0" fontId="3" fillId="6" borderId="6" xfId="3" applyNumberFormat="1" applyFont="1" applyFill="1" applyBorder="1" applyAlignment="1" applyProtection="1">
      <alignment horizontal="center" vertical="center" wrapText="1"/>
    </xf>
    <xf numFmtId="166" fontId="6" fillId="6" borderId="1" xfId="3" applyNumberFormat="1" applyFont="1" applyFill="1" applyBorder="1" applyAlignment="1" applyProtection="1"/>
    <xf numFmtId="0" fontId="3" fillId="7" borderId="14" xfId="3" applyNumberFormat="1" applyFont="1" applyFill="1" applyBorder="1" applyAlignment="1" applyProtection="1">
      <alignment horizontal="center" vertical="center" wrapText="1"/>
    </xf>
    <xf numFmtId="0" fontId="3" fillId="7" borderId="1" xfId="3" applyNumberFormat="1" applyFont="1" applyFill="1" applyBorder="1" applyAlignment="1" applyProtection="1">
      <alignment horizontal="center" vertical="center" wrapText="1"/>
    </xf>
    <xf numFmtId="166" fontId="6" fillId="7" borderId="1" xfId="3" applyNumberFormat="1" applyFont="1" applyFill="1" applyBorder="1" applyAlignment="1" applyProtection="1"/>
    <xf numFmtId="0" fontId="3" fillId="8" borderId="14" xfId="3" applyNumberFormat="1" applyFont="1" applyFill="1" applyBorder="1" applyAlignment="1" applyProtection="1">
      <alignment horizontal="center" vertical="center" wrapText="1"/>
    </xf>
    <xf numFmtId="0" fontId="3" fillId="8" borderId="1" xfId="3" applyNumberFormat="1" applyFont="1" applyFill="1" applyBorder="1" applyAlignment="1" applyProtection="1">
      <alignment horizontal="center" vertical="center" wrapText="1"/>
    </xf>
    <xf numFmtId="166" fontId="6" fillId="8" borderId="1" xfId="3" applyNumberFormat="1" applyFont="1" applyFill="1" applyBorder="1" applyAlignment="1" applyProtection="1"/>
    <xf numFmtId="0" fontId="2" fillId="0" borderId="19" xfId="3" applyNumberFormat="1" applyFont="1" applyFill="1" applyBorder="1" applyAlignment="1" applyProtection="1">
      <alignment horizontal="center" vertical="center" wrapText="1"/>
    </xf>
    <xf numFmtId="0" fontId="2" fillId="0" borderId="20" xfId="3" applyNumberFormat="1" applyFont="1" applyFill="1" applyBorder="1" applyAlignment="1" applyProtection="1">
      <alignment horizontal="center" vertical="center" wrapText="1"/>
    </xf>
    <xf numFmtId="0" fontId="2" fillId="0" borderId="14" xfId="3" applyNumberFormat="1" applyFont="1" applyFill="1" applyBorder="1" applyAlignment="1" applyProtection="1">
      <alignment horizontal="center" vertical="center" wrapText="1"/>
    </xf>
    <xf numFmtId="0" fontId="2" fillId="0" borderId="6" xfId="3" applyNumberFormat="1" applyFont="1" applyFill="1" applyBorder="1" applyAlignment="1" applyProtection="1">
      <alignment horizontal="center" vertical="center" wrapText="1"/>
    </xf>
    <xf numFmtId="0" fontId="3" fillId="6" borderId="14" xfId="3" applyNumberFormat="1" applyFont="1" applyFill="1" applyBorder="1" applyAlignment="1" applyProtection="1">
      <alignment horizontal="center" vertical="center" wrapText="1"/>
    </xf>
    <xf numFmtId="0" fontId="3" fillId="6" borderId="6" xfId="3" applyNumberFormat="1" applyFont="1" applyFill="1" applyBorder="1" applyAlignment="1" applyProtection="1">
      <alignment horizontal="center" vertical="center" wrapText="1"/>
    </xf>
    <xf numFmtId="0" fontId="3" fillId="6" borderId="2" xfId="3" applyNumberFormat="1" applyFont="1" applyFill="1" applyBorder="1" applyAlignment="1" applyProtection="1">
      <alignment horizontal="center" vertical="center" wrapText="1"/>
    </xf>
    <xf numFmtId="0" fontId="3" fillId="0" borderId="19" xfId="3" applyNumberFormat="1" applyFont="1" applyFill="1" applyBorder="1" applyAlignment="1" applyProtection="1">
      <alignment horizontal="center" vertical="center" wrapText="1"/>
    </xf>
    <xf numFmtId="0" fontId="3" fillId="0" borderId="20" xfId="3" applyNumberFormat="1" applyFont="1" applyFill="1" applyBorder="1" applyAlignment="1" applyProtection="1">
      <alignment horizontal="center" vertical="center" wrapText="1"/>
    </xf>
    <xf numFmtId="0" fontId="3" fillId="0" borderId="3" xfId="3" applyNumberFormat="1" applyFont="1" applyFill="1" applyBorder="1" applyAlignment="1" applyProtection="1">
      <alignment horizontal="center" vertical="center" wrapText="1"/>
    </xf>
    <xf numFmtId="0" fontId="3" fillId="0" borderId="21" xfId="3" applyNumberFormat="1" applyFont="1" applyFill="1" applyBorder="1" applyAlignment="1" applyProtection="1">
      <alignment horizontal="center" vertical="center" wrapText="1"/>
    </xf>
    <xf numFmtId="0" fontId="3" fillId="7" borderId="14" xfId="3" applyNumberFormat="1" applyFont="1" applyFill="1" applyBorder="1" applyAlignment="1" applyProtection="1">
      <alignment horizontal="center" vertical="center" wrapText="1"/>
    </xf>
    <xf numFmtId="0" fontId="3" fillId="7" borderId="2" xfId="3" applyNumberFormat="1" applyFont="1" applyFill="1" applyBorder="1" applyAlignment="1" applyProtection="1">
      <alignment horizontal="center" vertical="center" wrapText="1"/>
    </xf>
    <xf numFmtId="0" fontId="3" fillId="0" borderId="14" xfId="3" applyNumberFormat="1" applyFont="1" applyFill="1" applyBorder="1" applyAlignment="1" applyProtection="1">
      <alignment horizontal="left" vertical="center" wrapText="1"/>
    </xf>
    <xf numFmtId="0" fontId="1" fillId="0" borderId="6" xfId="1" applyBorder="1" applyAlignment="1">
      <alignment horizontal="left" vertical="center" wrapText="1"/>
    </xf>
    <xf numFmtId="0" fontId="1" fillId="0" borderId="2" xfId="1" applyBorder="1" applyAlignment="1">
      <alignment horizontal="left" vertical="center" wrapText="1"/>
    </xf>
    <xf numFmtId="0" fontId="3" fillId="5" borderId="14" xfId="3" applyNumberFormat="1" applyFont="1" applyFill="1" applyBorder="1" applyAlignment="1" applyProtection="1">
      <alignment horizontal="center" vertical="center" wrapText="1"/>
    </xf>
    <xf numFmtId="0" fontId="3" fillId="5" borderId="6" xfId="3" applyNumberFormat="1" applyFont="1" applyFill="1" applyBorder="1" applyAlignment="1" applyProtection="1">
      <alignment horizontal="center" vertical="center" wrapText="1"/>
    </xf>
    <xf numFmtId="0" fontId="3" fillId="5" borderId="2" xfId="3" applyNumberFormat="1" applyFont="1" applyFill="1" applyBorder="1" applyAlignment="1" applyProtection="1">
      <alignment horizontal="center" vertical="center" wrapText="1"/>
    </xf>
    <xf numFmtId="0" fontId="8" fillId="0" borderId="14" xfId="3" applyNumberFormat="1" applyFont="1" applyFill="1" applyBorder="1" applyAlignment="1" applyProtection="1">
      <alignment vertical="center" wrapText="1"/>
    </xf>
    <xf numFmtId="0" fontId="1" fillId="0" borderId="6" xfId="1" applyBorder="1" applyAlignment="1">
      <alignment vertical="center" wrapText="1"/>
    </xf>
    <xf numFmtId="0" fontId="1" fillId="0" borderId="2" xfId="1" applyBorder="1" applyAlignment="1">
      <alignment vertical="center" wrapText="1"/>
    </xf>
    <xf numFmtId="0" fontId="2" fillId="0" borderId="0" xfId="3" applyNumberFormat="1" applyFont="1" applyFill="1" applyAlignment="1" applyProtection="1">
      <alignment horizontal="center" wrapText="1"/>
    </xf>
    <xf numFmtId="0" fontId="1" fillId="0" borderId="0" xfId="1" applyAlignment="1">
      <alignment wrapText="1"/>
    </xf>
    <xf numFmtId="0" fontId="3" fillId="0" borderId="14" xfId="3" applyNumberFormat="1" applyFont="1" applyFill="1" applyBorder="1" applyAlignment="1" applyProtection="1">
      <alignment horizontal="center" vertical="center" wrapText="1"/>
    </xf>
    <xf numFmtId="0" fontId="3" fillId="0" borderId="6" xfId="3" applyNumberFormat="1" applyFont="1" applyFill="1" applyBorder="1" applyAlignment="1" applyProtection="1">
      <alignment horizontal="center" vertical="center" wrapText="1"/>
    </xf>
    <xf numFmtId="0" fontId="3" fillId="0" borderId="2" xfId="3" applyNumberFormat="1" applyFont="1" applyFill="1" applyBorder="1" applyAlignment="1" applyProtection="1">
      <alignment horizontal="center" vertical="center" wrapText="1"/>
    </xf>
    <xf numFmtId="0" fontId="3" fillId="8" borderId="14" xfId="3" applyNumberFormat="1" applyFont="1" applyFill="1" applyBorder="1" applyAlignment="1" applyProtection="1">
      <alignment horizontal="center" vertical="center" wrapText="1"/>
    </xf>
    <xf numFmtId="0" fontId="3" fillId="8" borderId="2" xfId="3" applyNumberFormat="1" applyFont="1" applyFill="1" applyBorder="1" applyAlignment="1" applyProtection="1">
      <alignment horizontal="center" vertical="center" wrapText="1"/>
    </xf>
    <xf numFmtId="0" fontId="3" fillId="0" borderId="0" xfId="3" applyNumberFormat="1" applyFont="1" applyFill="1" applyAlignment="1" applyProtection="1"/>
    <xf numFmtId="0" fontId="0" fillId="0" borderId="0" xfId="0" applyAlignment="1">
      <alignment wrapText="1"/>
    </xf>
    <xf numFmtId="0" fontId="0" fillId="0" borderId="0" xfId="0" applyAlignment="1"/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0" borderId="7" xfId="0" quotePrefix="1" applyFont="1" applyBorder="1" applyAlignment="1" applyProtection="1">
      <alignment horizontal="center"/>
    </xf>
    <xf numFmtId="0" fontId="0" fillId="0" borderId="6" xfId="0" applyBorder="1" applyAlignment="1">
      <alignment vertical="center" wrapText="1"/>
    </xf>
    <xf numFmtId="0" fontId="0" fillId="0" borderId="2" xfId="0" applyBorder="1" applyAlignment="1">
      <alignment vertical="center" wrapText="1"/>
    </xf>
  </cellXfs>
  <cellStyles count="6">
    <cellStyle name="Escribir" xfId="2"/>
    <cellStyle name="Normal" xfId="0" builtinId="0"/>
    <cellStyle name="Normal 2" xfId="1"/>
    <cellStyle name="Normal_REM 20-2002" xfId="3"/>
    <cellStyle name="Normal_RMC_0" xfId="4"/>
    <cellStyle name="Porcentaje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topLeftCell="E1" workbookViewId="0">
      <selection activeCell="Y25" sqref="Y25"/>
    </sheetView>
  </sheetViews>
  <sheetFormatPr baseColWidth="10" defaultRowHeight="15" x14ac:dyDescent="0.25"/>
  <cols>
    <col min="2" max="2" width="24.42578125" bestFit="1" customWidth="1"/>
  </cols>
  <sheetData>
    <row r="1" spans="1:27" x14ac:dyDescent="0.25">
      <c r="A1" s="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 x14ac:dyDescent="0.25">
      <c r="A2" s="4" t="s">
        <v>1</v>
      </c>
      <c r="B2" s="40" t="s">
        <v>2</v>
      </c>
      <c r="C2" s="1"/>
      <c r="D2" s="103" t="s">
        <v>3</v>
      </c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38"/>
      <c r="U2" s="38"/>
      <c r="V2" s="38"/>
      <c r="W2" s="1"/>
      <c r="X2" s="1"/>
      <c r="Y2" s="1"/>
      <c r="Z2" s="1"/>
      <c r="AA2" s="1"/>
    </row>
    <row r="3" spans="1:27" ht="15.75" x14ac:dyDescent="0.25">
      <c r="A3" s="4" t="s">
        <v>4</v>
      </c>
      <c r="B3" s="40" t="s">
        <v>148</v>
      </c>
      <c r="C3" s="63">
        <v>2013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</row>
    <row r="5" spans="1:27" ht="15" customHeight="1" x14ac:dyDescent="0.25">
      <c r="A5" s="81" t="s">
        <v>6</v>
      </c>
      <c r="B5" s="90" t="s">
        <v>7</v>
      </c>
      <c r="C5" s="88" t="s">
        <v>8</v>
      </c>
      <c r="D5" s="88" t="s">
        <v>9</v>
      </c>
      <c r="E5" s="97" t="s">
        <v>10</v>
      </c>
      <c r="F5" s="98"/>
      <c r="G5" s="98"/>
      <c r="H5" s="98"/>
      <c r="I5" s="98"/>
      <c r="J5" s="98"/>
      <c r="K5" s="99"/>
      <c r="L5" s="85" t="s">
        <v>11</v>
      </c>
      <c r="M5" s="86"/>
      <c r="N5" s="86"/>
      <c r="O5" s="87"/>
      <c r="P5" s="88" t="s">
        <v>12</v>
      </c>
      <c r="Q5" s="88" t="s">
        <v>13</v>
      </c>
      <c r="R5" s="92" t="s">
        <v>14</v>
      </c>
      <c r="S5" s="93"/>
      <c r="T5" s="108" t="s">
        <v>15</v>
      </c>
      <c r="U5" s="109"/>
      <c r="V5" s="88" t="s">
        <v>16</v>
      </c>
      <c r="W5" s="105" t="s">
        <v>17</v>
      </c>
      <c r="X5" s="106"/>
      <c r="Y5" s="106"/>
      <c r="Z5" s="106"/>
      <c r="AA5" s="107"/>
    </row>
    <row r="6" spans="1:27" ht="56.25" x14ac:dyDescent="0.25">
      <c r="A6" s="82"/>
      <c r="B6" s="91"/>
      <c r="C6" s="89"/>
      <c r="D6" s="89"/>
      <c r="E6" s="66" t="s">
        <v>18</v>
      </c>
      <c r="F6" s="67" t="s">
        <v>19</v>
      </c>
      <c r="G6" s="68" t="s">
        <v>20</v>
      </c>
      <c r="H6" s="67" t="s">
        <v>21</v>
      </c>
      <c r="I6" s="68" t="s">
        <v>22</v>
      </c>
      <c r="J6" s="67" t="s">
        <v>23</v>
      </c>
      <c r="K6" s="69" t="s">
        <v>24</v>
      </c>
      <c r="L6" s="71" t="s">
        <v>25</v>
      </c>
      <c r="M6" s="72" t="s">
        <v>26</v>
      </c>
      <c r="N6" s="73" t="s">
        <v>27</v>
      </c>
      <c r="O6" s="72" t="s">
        <v>24</v>
      </c>
      <c r="P6" s="89"/>
      <c r="Q6" s="89"/>
      <c r="R6" s="75" t="s">
        <v>28</v>
      </c>
      <c r="S6" s="76" t="s">
        <v>29</v>
      </c>
      <c r="T6" s="78" t="s">
        <v>24</v>
      </c>
      <c r="U6" s="79" t="s">
        <v>30</v>
      </c>
      <c r="V6" s="89"/>
      <c r="W6" s="11" t="s">
        <v>31</v>
      </c>
      <c r="X6" s="12" t="s">
        <v>32</v>
      </c>
      <c r="Y6" s="12" t="s">
        <v>33</v>
      </c>
      <c r="Z6" s="12" t="s">
        <v>34</v>
      </c>
      <c r="AA6" s="10" t="s">
        <v>35</v>
      </c>
    </row>
    <row r="7" spans="1:27" ht="33.75" customHeight="1" x14ac:dyDescent="0.25">
      <c r="A7" s="5"/>
      <c r="B7" s="13" t="s">
        <v>36</v>
      </c>
      <c r="C7" s="39">
        <f>+FEBRERO!C7</f>
        <v>283</v>
      </c>
      <c r="D7" s="39">
        <f>+ENERO!D7+FEBRERO!D7+MARZO!D7+ABRIL!D7+MAYO!D7+JUNIO!D7+JULIO!D7+AGOSTO!D7+SEPTIEMBRE!D7+OCTUBRE!D7+NOVIEMBRE!D7+DICIEMBRE!D7</f>
        <v>284</v>
      </c>
      <c r="E7" s="70">
        <f>+ENERO!E7+FEBRERO!E7+MARZO!E7+ABRIL!E7+MAYO!E7+JUNIO!E7+JULIO!E7+AGOSTO!E7+SEPTIEMBRE!E7+OCTUBRE!E7+NOVIEMBRE!E7+DICIEMBRE!E7</f>
        <v>1660</v>
      </c>
      <c r="F7" s="70">
        <f>+ENERO!F7+FEBRERO!F7+MARZO!F7+ABRIL!F7+MAYO!F7+JUNIO!F7+JULIO!F7+AGOSTO!F7+SEPTIEMBRE!F7+OCTUBRE!F7+NOVIEMBRE!F7+DICIEMBRE!F7</f>
        <v>0</v>
      </c>
      <c r="G7" s="70">
        <f>+ENERO!G7+FEBRERO!G7+MARZO!G7+ABRIL!G7+MAYO!G7+JUNIO!G7+JULIO!G7+AGOSTO!G7+SEPTIEMBRE!G7+OCTUBRE!G7+NOVIEMBRE!G7+DICIEMBRE!G7</f>
        <v>158</v>
      </c>
      <c r="H7" s="70">
        <f>+ENERO!H7+FEBRERO!H7+MARZO!H7+ABRIL!H7+MAYO!H7+JUNIO!H7+JULIO!H7+AGOSTO!H7+SEPTIEMBRE!H7+OCTUBRE!H7+NOVIEMBRE!H7+DICIEMBRE!H7</f>
        <v>0</v>
      </c>
      <c r="I7" s="70">
        <f>+ENERO!I7+FEBRERO!I7+MARZO!I7+ABRIL!I7+MAYO!I7+JUNIO!I7+JULIO!I7+AGOSTO!I7+SEPTIEMBRE!I7+OCTUBRE!I7+NOVIEMBRE!I7+DICIEMBRE!I7</f>
        <v>323</v>
      </c>
      <c r="J7" s="70">
        <f>+ENERO!J7+FEBRERO!J7+MARZO!J7+ABRIL!J7+MAYO!J7+JUNIO!J7+JULIO!J7+AGOSTO!J7+SEPTIEMBRE!J7+OCTUBRE!J7+NOVIEMBRE!J7+DICIEMBRE!J7</f>
        <v>400</v>
      </c>
      <c r="K7" s="70">
        <f>+ENERO!K7+FEBRERO!K7+MARZO!K7+ABRIL!K7+MAYO!K7+JUNIO!K7+JULIO!K7+AGOSTO!K7+SEPTIEMBRE!K7+OCTUBRE!K7+NOVIEMBRE!K7+DICIEMBRE!K7</f>
        <v>2541</v>
      </c>
      <c r="L7" s="74">
        <f>+ENERO!L7+FEBRERO!L7+MARZO!L7+ABRIL!L7+MAYO!L7+JUNIO!L7+JULIO!L7+AGOSTO!L7+SEPTIEMBRE!L7+OCTUBRE!L7+NOVIEMBRE!L7+DICIEMBRE!L7</f>
        <v>1945</v>
      </c>
      <c r="M7" s="74">
        <f>+ENERO!M7+FEBRERO!M7+MARZO!M7+ABRIL!M7+MAYO!M7+JUNIO!M7+JULIO!M7+AGOSTO!M7+SEPTIEMBRE!M7+OCTUBRE!M7+NOVIEMBRE!M7+DICIEMBRE!M7</f>
        <v>400</v>
      </c>
      <c r="N7" s="74">
        <f>+ENERO!N7+FEBRERO!N7+MARZO!N7+ABRIL!N7+MAYO!N7+JUNIO!N7+JULIO!N7+AGOSTO!N7+SEPTIEMBRE!N7+OCTUBRE!N7+NOVIEMBRE!N7+DICIEMBRE!N7</f>
        <v>70</v>
      </c>
      <c r="O7" s="74">
        <f>+ENERO!O7+FEBRERO!O7+MARZO!O7+ABRIL!O7+MAYO!O7+JUNIO!O7+JULIO!O7+AGOSTO!O7+SEPTIEMBRE!O7+OCTUBRE!O7+NOVIEMBRE!O7+DICIEMBRE!O7</f>
        <v>2415</v>
      </c>
      <c r="P7" s="39">
        <f>+ENERO!P7+FEBRERO!P7+MARZO!P7+ABRIL!P7+MAYO!P7+JUNIO!P7+JULIO!P7+AGOSTO!P7+SEPTIEMBRE!P7+OCTUBRE!P7+NOVIEMBRE!P7+DICIEMBRE!P7</f>
        <v>410</v>
      </c>
      <c r="Q7" s="39">
        <f>+ENERO!Q7+FEBRERO!Q7+MARZO!Q7+ABRIL!Q7+MAYO!Q7+JUNIO!Q7+JULIO!Q7+AGOSTO!Q7+SEPTIEMBRE!Q7+OCTUBRE!Q7+NOVIEMBRE!Q7+DICIEMBRE!Q7</f>
        <v>0</v>
      </c>
      <c r="R7" s="77">
        <f>+ENERO!R7+FEBRERO!R7+MARZO!R7+ABRIL!R7+MAYO!R7+JUNIO!R7+JULIO!R7+AGOSTO!R7+SEPTIEMBRE!R7+OCTUBRE!R7+NOVIEMBRE!R7+DICIEMBRE!R7</f>
        <v>13966</v>
      </c>
      <c r="S7" s="77">
        <f>+ENERO!S7+FEBRERO!S7+MARZO!S7+ABRIL!S7+MAYO!S7+JUNIO!S7+JULIO!S7+AGOSTO!S7+SEPTIEMBRE!S7+OCTUBRE!S7+NOVIEMBRE!S7+DICIEMBRE!S7</f>
        <v>10053</v>
      </c>
      <c r="T7" s="80">
        <f>+ENERO!T7+FEBRERO!T7+MARZO!T7+ABRIL!T7+MAYO!T7+JUNIO!T7+JULIO!T7+AGOSTO!T7+SEPTIEMBRE!T7+OCTUBRE!T7+NOVIEMBRE!T7+DICIEMBRE!T7</f>
        <v>9576</v>
      </c>
      <c r="U7" s="80">
        <f>+ENERO!U7+FEBRERO!U7+MARZO!U7+ABRIL!U7+MAYO!U7+JUNIO!U7+JULIO!U7+AGOSTO!U7+SEPTIEMBRE!U7+OCTUBRE!U7+NOVIEMBRE!U7+DICIEMBRE!U7</f>
        <v>8852</v>
      </c>
      <c r="V7" s="39">
        <f>+ENERO!V7+FEBRERO!V7+MARZO!V7+ABRIL!V7+MAYO!V7+JUNIO!V7+JULIO!V7+AGOSTO!V7+SEPTIEMBRE!V7+OCTUBRE!V7+NOVIEMBRE!V7+DICIEMBRE!V7</f>
        <v>0</v>
      </c>
      <c r="W7" s="32">
        <v>3.7210526315789472</v>
      </c>
      <c r="X7" s="33">
        <v>3.1578947368421054E-2</v>
      </c>
      <c r="Y7" s="33">
        <v>0.6936042136945072</v>
      </c>
      <c r="Z7" s="32">
        <v>1.7859649122807018</v>
      </c>
      <c r="AA7" s="32">
        <v>4.453125</v>
      </c>
    </row>
    <row r="8" spans="1:27" ht="15.75" x14ac:dyDescent="0.25">
      <c r="A8" s="17" t="s">
        <v>37</v>
      </c>
      <c r="B8" s="31" t="s">
        <v>38</v>
      </c>
      <c r="C8" s="39">
        <f>+FEBRERO!C8</f>
        <v>73</v>
      </c>
      <c r="D8" s="39">
        <f>+ENERO!D8+FEBRERO!D8+MARZO!D8+ABRIL!D8+MAYO!D8+JUNIO!D8+JULIO!D8+AGOSTO!D8+SEPTIEMBRE!D8+OCTUBRE!D8+NOVIEMBRE!D8+DICIEMBRE!D8</f>
        <v>85</v>
      </c>
      <c r="E8" s="70">
        <f>+ENERO!E8+FEBRERO!E8+MARZO!E8+ABRIL!E8+MAYO!E8+JUNIO!E8+JULIO!E8+AGOSTO!E8+SEPTIEMBRE!E8+OCTUBRE!E8+NOVIEMBRE!E8+DICIEMBRE!E8</f>
        <v>433</v>
      </c>
      <c r="F8" s="70">
        <f>+ENERO!F8+FEBRERO!F8+MARZO!F8+ABRIL!F8+MAYO!F8+JUNIO!F8+JULIO!F8+AGOSTO!F8+SEPTIEMBRE!F8+OCTUBRE!F8+NOVIEMBRE!F8+DICIEMBRE!F8</f>
        <v>0</v>
      </c>
      <c r="G8" s="70">
        <f>+ENERO!G8+FEBRERO!G8+MARZO!G8+ABRIL!G8+MAYO!G8+JUNIO!G8+JULIO!G8+AGOSTO!G8+SEPTIEMBRE!G8+OCTUBRE!G8+NOVIEMBRE!G8+DICIEMBRE!G8</f>
        <v>12</v>
      </c>
      <c r="H8" s="70">
        <f>+ENERO!H8+FEBRERO!H8+MARZO!H8+ABRIL!H8+MAYO!H8+JUNIO!H8+JULIO!H8+AGOSTO!H8+SEPTIEMBRE!H8+OCTUBRE!H8+NOVIEMBRE!H8+DICIEMBRE!H8</f>
        <v>0</v>
      </c>
      <c r="I8" s="70">
        <f>+ENERO!I8+FEBRERO!I8+MARZO!I8+ABRIL!I8+MAYO!I8+JUNIO!I8+JULIO!I8+AGOSTO!I8+SEPTIEMBRE!I8+OCTUBRE!I8+NOVIEMBRE!I8+DICIEMBRE!I8</f>
        <v>0</v>
      </c>
      <c r="J8" s="70">
        <f>+ENERO!J8+FEBRERO!J8+MARZO!J8+ABRIL!J8+MAYO!J8+JUNIO!J8+JULIO!J8+AGOSTO!J8+SEPTIEMBRE!J8+OCTUBRE!J8+NOVIEMBRE!J8+DICIEMBRE!J8</f>
        <v>81</v>
      </c>
      <c r="K8" s="70">
        <f>+ENERO!K8+FEBRERO!K8+MARZO!K8+ABRIL!K8+MAYO!K8+JUNIO!K8+JULIO!K8+AGOSTO!K8+SEPTIEMBRE!K8+OCTUBRE!K8+NOVIEMBRE!K8+DICIEMBRE!K8</f>
        <v>526</v>
      </c>
      <c r="L8" s="74">
        <f>+ENERO!L8+FEBRERO!L8+MARZO!L8+ABRIL!L8+MAYO!L8+JUNIO!L8+JULIO!L8+AGOSTO!L8+SEPTIEMBRE!L8+OCTUBRE!L8+NOVIEMBRE!L8+DICIEMBRE!L8</f>
        <v>364</v>
      </c>
      <c r="M8" s="74">
        <f>+ENERO!M8+FEBRERO!M8+MARZO!M8+ABRIL!M8+MAYO!M8+JUNIO!M8+JULIO!M8+AGOSTO!M8+SEPTIEMBRE!M8+OCTUBRE!M8+NOVIEMBRE!M8+DICIEMBRE!M8</f>
        <v>76</v>
      </c>
      <c r="N8" s="74">
        <f>+ENERO!N8+FEBRERO!N8+MARZO!N8+ABRIL!N8+MAYO!N8+JUNIO!N8+JULIO!N8+AGOSTO!N8+SEPTIEMBRE!N8+OCTUBRE!N8+NOVIEMBRE!N8+DICIEMBRE!N8</f>
        <v>46</v>
      </c>
      <c r="O8" s="74">
        <f>+ENERO!O8+FEBRERO!O8+MARZO!O8+ABRIL!O8+MAYO!O8+JUNIO!O8+JULIO!O8+AGOSTO!O8+SEPTIEMBRE!O8+OCTUBRE!O8+NOVIEMBRE!O8+DICIEMBRE!O8</f>
        <v>486</v>
      </c>
      <c r="P8" s="39">
        <f>+ENERO!P8+FEBRERO!P8+MARZO!P8+ABRIL!P8+MAYO!P8+JUNIO!P8+JULIO!P8+AGOSTO!P8+SEPTIEMBRE!P8+OCTUBRE!P8+NOVIEMBRE!P8+DICIEMBRE!P8</f>
        <v>125</v>
      </c>
      <c r="Q8" s="39">
        <f>+ENERO!Q8+FEBRERO!Q8+MARZO!Q8+ABRIL!Q8+MAYO!Q8+JUNIO!Q8+JULIO!Q8+AGOSTO!Q8+SEPTIEMBRE!Q8+OCTUBRE!Q8+NOVIEMBRE!Q8+DICIEMBRE!Q8</f>
        <v>0</v>
      </c>
      <c r="R8" s="77">
        <f>+ENERO!R8+FEBRERO!R8+MARZO!R8+ABRIL!R8+MAYO!R8+JUNIO!R8+JULIO!R8+AGOSTO!R8+SEPTIEMBRE!R8+OCTUBRE!R8+NOVIEMBRE!R8+DICIEMBRE!R8</f>
        <v>3596</v>
      </c>
      <c r="S8" s="77">
        <f>+ENERO!S8+FEBRERO!S8+MARZO!S8+ABRIL!S8+MAYO!S8+JUNIO!S8+JULIO!S8+AGOSTO!S8+SEPTIEMBRE!S8+OCTUBRE!S8+NOVIEMBRE!S8+DICIEMBRE!S8</f>
        <v>3087</v>
      </c>
      <c r="T8" s="80">
        <f>+ENERO!T8+FEBRERO!T8+MARZO!T8+ABRIL!T8+MAYO!T8+JUNIO!T8+JULIO!T8+AGOSTO!T8+SEPTIEMBRE!T8+OCTUBRE!T8+NOVIEMBRE!T8+DICIEMBRE!T8</f>
        <v>2853</v>
      </c>
      <c r="U8" s="80">
        <f>+ENERO!U8+FEBRERO!U8+MARZO!U8+ABRIL!U8+MAYO!U8+JUNIO!U8+JULIO!U8+AGOSTO!U8+SEPTIEMBRE!U8+OCTUBRE!U8+NOVIEMBRE!U8+DICIEMBRE!U8</f>
        <v>2814</v>
      </c>
      <c r="V8" s="39">
        <f>+ENERO!V8+FEBRERO!V8+MARZO!V8+ABRIL!V8+MAYO!V8+JUNIO!V8+JULIO!V8+AGOSTO!V8+SEPTIEMBRE!V8+OCTUBRE!V8+NOVIEMBRE!V8+DICIEMBRE!V8</f>
        <v>0</v>
      </c>
      <c r="W8" s="32">
        <v>5.6487804878048777</v>
      </c>
      <c r="X8" s="33">
        <v>0.12195121951219512</v>
      </c>
      <c r="Y8" s="33">
        <v>0.7754364840457556</v>
      </c>
      <c r="Z8" s="32">
        <v>1.8195121951219513</v>
      </c>
      <c r="AA8" s="32">
        <v>2.8082191780821919</v>
      </c>
    </row>
    <row r="9" spans="1:27" ht="15.75" x14ac:dyDescent="0.25">
      <c r="A9" s="17" t="s">
        <v>39</v>
      </c>
      <c r="B9" s="31" t="s">
        <v>40</v>
      </c>
      <c r="C9" s="39">
        <f>+FEBRERO!C9</f>
        <v>0</v>
      </c>
      <c r="D9" s="39">
        <f>+ENERO!D9+FEBRERO!D9+MARZO!D9+ABRIL!D9+MAYO!D9+JUNIO!D9+JULIO!D9+AGOSTO!D9+SEPTIEMBRE!D9+OCTUBRE!D9+NOVIEMBRE!D9+DICIEMBRE!D9</f>
        <v>0</v>
      </c>
      <c r="E9" s="70">
        <f>+ENERO!E9+FEBRERO!E9+MARZO!E9+ABRIL!E9+MAYO!E9+JUNIO!E9+JULIO!E9+AGOSTO!E9+SEPTIEMBRE!E9+OCTUBRE!E9+NOVIEMBRE!E9+DICIEMBRE!E9</f>
        <v>0</v>
      </c>
      <c r="F9" s="70">
        <f>+ENERO!F9+FEBRERO!F9+MARZO!F9+ABRIL!F9+MAYO!F9+JUNIO!F9+JULIO!F9+AGOSTO!F9+SEPTIEMBRE!F9+OCTUBRE!F9+NOVIEMBRE!F9+DICIEMBRE!F9</f>
        <v>0</v>
      </c>
      <c r="G9" s="70">
        <f>+ENERO!G9+FEBRERO!G9+MARZO!G9+ABRIL!G9+MAYO!G9+JUNIO!G9+JULIO!G9+AGOSTO!G9+SEPTIEMBRE!G9+OCTUBRE!G9+NOVIEMBRE!G9+DICIEMBRE!G9</f>
        <v>0</v>
      </c>
      <c r="H9" s="70">
        <f>+ENERO!H9+FEBRERO!H9+MARZO!H9+ABRIL!H9+MAYO!H9+JUNIO!H9+JULIO!H9+AGOSTO!H9+SEPTIEMBRE!H9+OCTUBRE!H9+NOVIEMBRE!H9+DICIEMBRE!H9</f>
        <v>0</v>
      </c>
      <c r="I9" s="70">
        <f>+ENERO!I9+FEBRERO!I9+MARZO!I9+ABRIL!I9+MAYO!I9+JUNIO!I9+JULIO!I9+AGOSTO!I9+SEPTIEMBRE!I9+OCTUBRE!I9+NOVIEMBRE!I9+DICIEMBRE!I9</f>
        <v>0</v>
      </c>
      <c r="J9" s="70">
        <f>+ENERO!J9+FEBRERO!J9+MARZO!J9+ABRIL!J9+MAYO!J9+JUNIO!J9+JULIO!J9+AGOSTO!J9+SEPTIEMBRE!J9+OCTUBRE!J9+NOVIEMBRE!J9+DICIEMBRE!J9</f>
        <v>0</v>
      </c>
      <c r="K9" s="70">
        <f>+ENERO!K9+FEBRERO!K9+MARZO!K9+ABRIL!K9+MAYO!K9+JUNIO!K9+JULIO!K9+AGOSTO!K9+SEPTIEMBRE!K9+OCTUBRE!K9+NOVIEMBRE!K9+DICIEMBRE!K9</f>
        <v>0</v>
      </c>
      <c r="L9" s="74">
        <f>+ENERO!L9+FEBRERO!L9+MARZO!L9+ABRIL!L9+MAYO!L9+JUNIO!L9+JULIO!L9+AGOSTO!L9+SEPTIEMBRE!L9+OCTUBRE!L9+NOVIEMBRE!L9+DICIEMBRE!L9</f>
        <v>0</v>
      </c>
      <c r="M9" s="74">
        <f>+ENERO!M9+FEBRERO!M9+MARZO!M9+ABRIL!M9+MAYO!M9+JUNIO!M9+JULIO!M9+AGOSTO!M9+SEPTIEMBRE!M9+OCTUBRE!M9+NOVIEMBRE!M9+DICIEMBRE!M9</f>
        <v>0</v>
      </c>
      <c r="N9" s="74">
        <f>+ENERO!N9+FEBRERO!N9+MARZO!N9+ABRIL!N9+MAYO!N9+JUNIO!N9+JULIO!N9+AGOSTO!N9+SEPTIEMBRE!N9+OCTUBRE!N9+NOVIEMBRE!N9+DICIEMBRE!N9</f>
        <v>0</v>
      </c>
      <c r="O9" s="74">
        <f>+ENERO!O9+FEBRERO!O9+MARZO!O9+ABRIL!O9+MAYO!O9+JUNIO!O9+JULIO!O9+AGOSTO!O9+SEPTIEMBRE!O9+OCTUBRE!O9+NOVIEMBRE!O9+DICIEMBRE!O9</f>
        <v>0</v>
      </c>
      <c r="P9" s="39">
        <f>+ENERO!P9+FEBRERO!P9+MARZO!P9+ABRIL!P9+MAYO!P9+JUNIO!P9+JULIO!P9+AGOSTO!P9+SEPTIEMBRE!P9+OCTUBRE!P9+NOVIEMBRE!P9+DICIEMBRE!P9</f>
        <v>0</v>
      </c>
      <c r="Q9" s="39">
        <f>+ENERO!Q9+FEBRERO!Q9+MARZO!Q9+ABRIL!Q9+MAYO!Q9+JUNIO!Q9+JULIO!Q9+AGOSTO!Q9+SEPTIEMBRE!Q9+OCTUBRE!Q9+NOVIEMBRE!Q9+DICIEMBRE!Q9</f>
        <v>0</v>
      </c>
      <c r="R9" s="77">
        <f>+ENERO!R9+FEBRERO!R9+MARZO!R9+ABRIL!R9+MAYO!R9+JUNIO!R9+JULIO!R9+AGOSTO!R9+SEPTIEMBRE!R9+OCTUBRE!R9+NOVIEMBRE!R9+DICIEMBRE!R9</f>
        <v>0</v>
      </c>
      <c r="S9" s="77">
        <f>+ENERO!S9+FEBRERO!S9+MARZO!S9+ABRIL!S9+MAYO!S9+JUNIO!S9+JULIO!S9+AGOSTO!S9+SEPTIEMBRE!S9+OCTUBRE!S9+NOVIEMBRE!S9+DICIEMBRE!S9</f>
        <v>0</v>
      </c>
      <c r="T9" s="80">
        <f>+ENERO!T9+FEBRERO!T9+MARZO!T9+ABRIL!T9+MAYO!T9+JUNIO!T9+JULIO!T9+AGOSTO!T9+SEPTIEMBRE!T9+OCTUBRE!T9+NOVIEMBRE!T9+DICIEMBRE!T9</f>
        <v>0</v>
      </c>
      <c r="U9" s="80">
        <f>+ENERO!U9+FEBRERO!U9+MARZO!U9+ABRIL!U9+MAYO!U9+JUNIO!U9+JULIO!U9+AGOSTO!U9+SEPTIEMBRE!U9+OCTUBRE!U9+NOVIEMBRE!U9+DICIEMBRE!U9</f>
        <v>0</v>
      </c>
      <c r="V9" s="39">
        <f>+ENERO!V9+FEBRERO!V9+MARZO!V9+ABRIL!V9+MAYO!V9+JUNIO!V9+JULIO!V9+AGOSTO!V9+SEPTIEMBRE!V9+OCTUBRE!V9+NOVIEMBRE!V9+DICIEMBRE!V9</f>
        <v>0</v>
      </c>
      <c r="W9" s="32" t="s">
        <v>41</v>
      </c>
      <c r="X9" s="33" t="s">
        <v>41</v>
      </c>
      <c r="Y9" s="33" t="s">
        <v>41</v>
      </c>
      <c r="Z9" s="32" t="s">
        <v>41</v>
      </c>
      <c r="AA9" s="32" t="s">
        <v>41</v>
      </c>
    </row>
    <row r="10" spans="1:27" ht="15.75" x14ac:dyDescent="0.25">
      <c r="A10" s="17" t="s">
        <v>42</v>
      </c>
      <c r="B10" s="34" t="s">
        <v>43</v>
      </c>
      <c r="C10" s="39">
        <f>+FEBRERO!C10</f>
        <v>0</v>
      </c>
      <c r="D10" s="39">
        <f>+ENERO!D10+FEBRERO!D10+MARZO!D10+ABRIL!D10+MAYO!D10+JUNIO!D10+JULIO!D10+AGOSTO!D10+SEPTIEMBRE!D10+OCTUBRE!D10+NOVIEMBRE!D10+DICIEMBRE!D10</f>
        <v>0</v>
      </c>
      <c r="E10" s="70">
        <f>+ENERO!E10+FEBRERO!E10+MARZO!E10+ABRIL!E10+MAYO!E10+JUNIO!E10+JULIO!E10+AGOSTO!E10+SEPTIEMBRE!E10+OCTUBRE!E10+NOVIEMBRE!E10+DICIEMBRE!E10</f>
        <v>0</v>
      </c>
      <c r="F10" s="70">
        <f>+ENERO!F10+FEBRERO!F10+MARZO!F10+ABRIL!F10+MAYO!F10+JUNIO!F10+JULIO!F10+AGOSTO!F10+SEPTIEMBRE!F10+OCTUBRE!F10+NOVIEMBRE!F10+DICIEMBRE!F10</f>
        <v>0</v>
      </c>
      <c r="G10" s="70">
        <f>+ENERO!G10+FEBRERO!G10+MARZO!G10+ABRIL!G10+MAYO!G10+JUNIO!G10+JULIO!G10+AGOSTO!G10+SEPTIEMBRE!G10+OCTUBRE!G10+NOVIEMBRE!G10+DICIEMBRE!G10</f>
        <v>0</v>
      </c>
      <c r="H10" s="70">
        <f>+ENERO!H10+FEBRERO!H10+MARZO!H10+ABRIL!H10+MAYO!H10+JUNIO!H10+JULIO!H10+AGOSTO!H10+SEPTIEMBRE!H10+OCTUBRE!H10+NOVIEMBRE!H10+DICIEMBRE!H10</f>
        <v>0</v>
      </c>
      <c r="I10" s="70">
        <f>+ENERO!I10+FEBRERO!I10+MARZO!I10+ABRIL!I10+MAYO!I10+JUNIO!I10+JULIO!I10+AGOSTO!I10+SEPTIEMBRE!I10+OCTUBRE!I10+NOVIEMBRE!I10+DICIEMBRE!I10</f>
        <v>0</v>
      </c>
      <c r="J10" s="70">
        <f>+ENERO!J10+FEBRERO!J10+MARZO!J10+ABRIL!J10+MAYO!J10+JUNIO!J10+JULIO!J10+AGOSTO!J10+SEPTIEMBRE!J10+OCTUBRE!J10+NOVIEMBRE!J10+DICIEMBRE!J10</f>
        <v>0</v>
      </c>
      <c r="K10" s="70">
        <f>+ENERO!K10+FEBRERO!K10+MARZO!K10+ABRIL!K10+MAYO!K10+JUNIO!K10+JULIO!K10+AGOSTO!K10+SEPTIEMBRE!K10+OCTUBRE!K10+NOVIEMBRE!K10+DICIEMBRE!K10</f>
        <v>0</v>
      </c>
      <c r="L10" s="74">
        <f>+ENERO!L10+FEBRERO!L10+MARZO!L10+ABRIL!L10+MAYO!L10+JUNIO!L10+JULIO!L10+AGOSTO!L10+SEPTIEMBRE!L10+OCTUBRE!L10+NOVIEMBRE!L10+DICIEMBRE!L10</f>
        <v>0</v>
      </c>
      <c r="M10" s="74">
        <f>+ENERO!M10+FEBRERO!M10+MARZO!M10+ABRIL!M10+MAYO!M10+JUNIO!M10+JULIO!M10+AGOSTO!M10+SEPTIEMBRE!M10+OCTUBRE!M10+NOVIEMBRE!M10+DICIEMBRE!M10</f>
        <v>0</v>
      </c>
      <c r="N10" s="74">
        <f>+ENERO!N10+FEBRERO!N10+MARZO!N10+ABRIL!N10+MAYO!N10+JUNIO!N10+JULIO!N10+AGOSTO!N10+SEPTIEMBRE!N10+OCTUBRE!N10+NOVIEMBRE!N10+DICIEMBRE!N10</f>
        <v>0</v>
      </c>
      <c r="O10" s="74">
        <f>+ENERO!O10+FEBRERO!O10+MARZO!O10+ABRIL!O10+MAYO!O10+JUNIO!O10+JULIO!O10+AGOSTO!O10+SEPTIEMBRE!O10+OCTUBRE!O10+NOVIEMBRE!O10+DICIEMBRE!O10</f>
        <v>0</v>
      </c>
      <c r="P10" s="39">
        <f>+ENERO!P10+FEBRERO!P10+MARZO!P10+ABRIL!P10+MAYO!P10+JUNIO!P10+JULIO!P10+AGOSTO!P10+SEPTIEMBRE!P10+OCTUBRE!P10+NOVIEMBRE!P10+DICIEMBRE!P10</f>
        <v>0</v>
      </c>
      <c r="Q10" s="39">
        <f>+ENERO!Q10+FEBRERO!Q10+MARZO!Q10+ABRIL!Q10+MAYO!Q10+JUNIO!Q10+JULIO!Q10+AGOSTO!Q10+SEPTIEMBRE!Q10+OCTUBRE!Q10+NOVIEMBRE!Q10+DICIEMBRE!Q10</f>
        <v>0</v>
      </c>
      <c r="R10" s="77">
        <f>+ENERO!R10+FEBRERO!R10+MARZO!R10+ABRIL!R10+MAYO!R10+JUNIO!R10+JULIO!R10+AGOSTO!R10+SEPTIEMBRE!R10+OCTUBRE!R10+NOVIEMBRE!R10+DICIEMBRE!R10</f>
        <v>0</v>
      </c>
      <c r="S10" s="77">
        <f>+ENERO!S10+FEBRERO!S10+MARZO!S10+ABRIL!S10+MAYO!S10+JUNIO!S10+JULIO!S10+AGOSTO!S10+SEPTIEMBRE!S10+OCTUBRE!S10+NOVIEMBRE!S10+DICIEMBRE!S10</f>
        <v>0</v>
      </c>
      <c r="T10" s="80">
        <f>+ENERO!T10+FEBRERO!T10+MARZO!T10+ABRIL!T10+MAYO!T10+JUNIO!T10+JULIO!T10+AGOSTO!T10+SEPTIEMBRE!T10+OCTUBRE!T10+NOVIEMBRE!T10+DICIEMBRE!T10</f>
        <v>0</v>
      </c>
      <c r="U10" s="80">
        <f>+ENERO!U10+FEBRERO!U10+MARZO!U10+ABRIL!U10+MAYO!U10+JUNIO!U10+JULIO!U10+AGOSTO!U10+SEPTIEMBRE!U10+OCTUBRE!U10+NOVIEMBRE!U10+DICIEMBRE!U10</f>
        <v>0</v>
      </c>
      <c r="V10" s="39">
        <f>+ENERO!V10+FEBRERO!V10+MARZO!V10+ABRIL!V10+MAYO!V10+JUNIO!V10+JULIO!V10+AGOSTO!V10+SEPTIEMBRE!V10+OCTUBRE!V10+NOVIEMBRE!V10+DICIEMBRE!V10</f>
        <v>0</v>
      </c>
      <c r="W10" s="32" t="s">
        <v>41</v>
      </c>
      <c r="X10" s="33" t="s">
        <v>41</v>
      </c>
      <c r="Y10" s="33" t="s">
        <v>41</v>
      </c>
      <c r="Z10" s="32" t="s">
        <v>41</v>
      </c>
      <c r="AA10" s="32" t="s">
        <v>41</v>
      </c>
    </row>
    <row r="11" spans="1:27" ht="15.75" x14ac:dyDescent="0.25">
      <c r="A11" s="17" t="s">
        <v>44</v>
      </c>
      <c r="B11" s="31" t="s">
        <v>45</v>
      </c>
      <c r="C11" s="39">
        <f>+FEBRERO!C11</f>
        <v>0</v>
      </c>
      <c r="D11" s="39">
        <f>+ENERO!D11+FEBRERO!D11+MARZO!D11+ABRIL!D11+MAYO!D11+JUNIO!D11+JULIO!D11+AGOSTO!D11+SEPTIEMBRE!D11+OCTUBRE!D11+NOVIEMBRE!D11+DICIEMBRE!D11</f>
        <v>0</v>
      </c>
      <c r="E11" s="70">
        <f>+ENERO!E11+FEBRERO!E11+MARZO!E11+ABRIL!E11+MAYO!E11+JUNIO!E11+JULIO!E11+AGOSTO!E11+SEPTIEMBRE!E11+OCTUBRE!E11+NOVIEMBRE!E11+DICIEMBRE!E11</f>
        <v>0</v>
      </c>
      <c r="F11" s="70">
        <f>+ENERO!F11+FEBRERO!F11+MARZO!F11+ABRIL!F11+MAYO!F11+JUNIO!F11+JULIO!F11+AGOSTO!F11+SEPTIEMBRE!F11+OCTUBRE!F11+NOVIEMBRE!F11+DICIEMBRE!F11</f>
        <v>0</v>
      </c>
      <c r="G11" s="70">
        <f>+ENERO!G11+FEBRERO!G11+MARZO!G11+ABRIL!G11+MAYO!G11+JUNIO!G11+JULIO!G11+AGOSTO!G11+SEPTIEMBRE!G11+OCTUBRE!G11+NOVIEMBRE!G11+DICIEMBRE!G11</f>
        <v>0</v>
      </c>
      <c r="H11" s="70">
        <f>+ENERO!H11+FEBRERO!H11+MARZO!H11+ABRIL!H11+MAYO!H11+JUNIO!H11+JULIO!H11+AGOSTO!H11+SEPTIEMBRE!H11+OCTUBRE!H11+NOVIEMBRE!H11+DICIEMBRE!H11</f>
        <v>0</v>
      </c>
      <c r="I11" s="70">
        <f>+ENERO!I11+FEBRERO!I11+MARZO!I11+ABRIL!I11+MAYO!I11+JUNIO!I11+JULIO!I11+AGOSTO!I11+SEPTIEMBRE!I11+OCTUBRE!I11+NOVIEMBRE!I11+DICIEMBRE!I11</f>
        <v>0</v>
      </c>
      <c r="J11" s="70">
        <f>+ENERO!J11+FEBRERO!J11+MARZO!J11+ABRIL!J11+MAYO!J11+JUNIO!J11+JULIO!J11+AGOSTO!J11+SEPTIEMBRE!J11+OCTUBRE!J11+NOVIEMBRE!J11+DICIEMBRE!J11</f>
        <v>0</v>
      </c>
      <c r="K11" s="70">
        <f>+ENERO!K11+FEBRERO!K11+MARZO!K11+ABRIL!K11+MAYO!K11+JUNIO!K11+JULIO!K11+AGOSTO!K11+SEPTIEMBRE!K11+OCTUBRE!K11+NOVIEMBRE!K11+DICIEMBRE!K11</f>
        <v>0</v>
      </c>
      <c r="L11" s="74">
        <f>+ENERO!L11+FEBRERO!L11+MARZO!L11+ABRIL!L11+MAYO!L11+JUNIO!L11+JULIO!L11+AGOSTO!L11+SEPTIEMBRE!L11+OCTUBRE!L11+NOVIEMBRE!L11+DICIEMBRE!L11</f>
        <v>0</v>
      </c>
      <c r="M11" s="74">
        <f>+ENERO!M11+FEBRERO!M11+MARZO!M11+ABRIL!M11+MAYO!M11+JUNIO!M11+JULIO!M11+AGOSTO!M11+SEPTIEMBRE!M11+OCTUBRE!M11+NOVIEMBRE!M11+DICIEMBRE!M11</f>
        <v>0</v>
      </c>
      <c r="N11" s="74">
        <f>+ENERO!N11+FEBRERO!N11+MARZO!N11+ABRIL!N11+MAYO!N11+JUNIO!N11+JULIO!N11+AGOSTO!N11+SEPTIEMBRE!N11+OCTUBRE!N11+NOVIEMBRE!N11+DICIEMBRE!N11</f>
        <v>0</v>
      </c>
      <c r="O11" s="74">
        <f>+ENERO!O11+FEBRERO!O11+MARZO!O11+ABRIL!O11+MAYO!O11+JUNIO!O11+JULIO!O11+AGOSTO!O11+SEPTIEMBRE!O11+OCTUBRE!O11+NOVIEMBRE!O11+DICIEMBRE!O11</f>
        <v>0</v>
      </c>
      <c r="P11" s="39">
        <f>+ENERO!P11+FEBRERO!P11+MARZO!P11+ABRIL!P11+MAYO!P11+JUNIO!P11+JULIO!P11+AGOSTO!P11+SEPTIEMBRE!P11+OCTUBRE!P11+NOVIEMBRE!P11+DICIEMBRE!P11</f>
        <v>0</v>
      </c>
      <c r="Q11" s="39">
        <f>+ENERO!Q11+FEBRERO!Q11+MARZO!Q11+ABRIL!Q11+MAYO!Q11+JUNIO!Q11+JULIO!Q11+AGOSTO!Q11+SEPTIEMBRE!Q11+OCTUBRE!Q11+NOVIEMBRE!Q11+DICIEMBRE!Q11</f>
        <v>0</v>
      </c>
      <c r="R11" s="77">
        <f>+ENERO!R11+FEBRERO!R11+MARZO!R11+ABRIL!R11+MAYO!R11+JUNIO!R11+JULIO!R11+AGOSTO!R11+SEPTIEMBRE!R11+OCTUBRE!R11+NOVIEMBRE!R11+DICIEMBRE!R11</f>
        <v>0</v>
      </c>
      <c r="S11" s="77">
        <f>+ENERO!S11+FEBRERO!S11+MARZO!S11+ABRIL!S11+MAYO!S11+JUNIO!S11+JULIO!S11+AGOSTO!S11+SEPTIEMBRE!S11+OCTUBRE!S11+NOVIEMBRE!S11+DICIEMBRE!S11</f>
        <v>0</v>
      </c>
      <c r="T11" s="80">
        <f>+ENERO!T11+FEBRERO!T11+MARZO!T11+ABRIL!T11+MAYO!T11+JUNIO!T11+JULIO!T11+AGOSTO!T11+SEPTIEMBRE!T11+OCTUBRE!T11+NOVIEMBRE!T11+DICIEMBRE!T11</f>
        <v>0</v>
      </c>
      <c r="U11" s="80">
        <f>+ENERO!U11+FEBRERO!U11+MARZO!U11+ABRIL!U11+MAYO!U11+JUNIO!U11+JULIO!U11+AGOSTO!U11+SEPTIEMBRE!U11+OCTUBRE!U11+NOVIEMBRE!U11+DICIEMBRE!U11</f>
        <v>0</v>
      </c>
      <c r="V11" s="39">
        <f>+ENERO!V11+FEBRERO!V11+MARZO!V11+ABRIL!V11+MAYO!V11+JUNIO!V11+JULIO!V11+AGOSTO!V11+SEPTIEMBRE!V11+OCTUBRE!V11+NOVIEMBRE!V11+DICIEMBRE!V11</f>
        <v>0</v>
      </c>
      <c r="W11" s="32" t="s">
        <v>41</v>
      </c>
      <c r="X11" s="33" t="s">
        <v>41</v>
      </c>
      <c r="Y11" s="33" t="s">
        <v>41</v>
      </c>
      <c r="Z11" s="32" t="s">
        <v>41</v>
      </c>
      <c r="AA11" s="32" t="s">
        <v>41</v>
      </c>
    </row>
    <row r="12" spans="1:27" ht="15.75" x14ac:dyDescent="0.25">
      <c r="A12" s="17" t="s">
        <v>46</v>
      </c>
      <c r="B12" s="31" t="s">
        <v>47</v>
      </c>
      <c r="C12" s="39">
        <f>+FEBRERO!C12</f>
        <v>0</v>
      </c>
      <c r="D12" s="39">
        <f>+ENERO!D12+FEBRERO!D12+MARZO!D12+ABRIL!D12+MAYO!D12+JUNIO!D12+JULIO!D12+AGOSTO!D12+SEPTIEMBRE!D12+OCTUBRE!D12+NOVIEMBRE!D12+DICIEMBRE!D12</f>
        <v>0</v>
      </c>
      <c r="E12" s="70">
        <f>+ENERO!E12+FEBRERO!E12+MARZO!E12+ABRIL!E12+MAYO!E12+JUNIO!E12+JULIO!E12+AGOSTO!E12+SEPTIEMBRE!E12+OCTUBRE!E12+NOVIEMBRE!E12+DICIEMBRE!E12</f>
        <v>0</v>
      </c>
      <c r="F12" s="70">
        <f>+ENERO!F12+FEBRERO!F12+MARZO!F12+ABRIL!F12+MAYO!F12+JUNIO!F12+JULIO!F12+AGOSTO!F12+SEPTIEMBRE!F12+OCTUBRE!F12+NOVIEMBRE!F12+DICIEMBRE!F12</f>
        <v>0</v>
      </c>
      <c r="G12" s="70">
        <f>+ENERO!G12+FEBRERO!G12+MARZO!G12+ABRIL!G12+MAYO!G12+JUNIO!G12+JULIO!G12+AGOSTO!G12+SEPTIEMBRE!G12+OCTUBRE!G12+NOVIEMBRE!G12+DICIEMBRE!G12</f>
        <v>0</v>
      </c>
      <c r="H12" s="70">
        <f>+ENERO!H12+FEBRERO!H12+MARZO!H12+ABRIL!H12+MAYO!H12+JUNIO!H12+JULIO!H12+AGOSTO!H12+SEPTIEMBRE!H12+OCTUBRE!H12+NOVIEMBRE!H12+DICIEMBRE!H12</f>
        <v>0</v>
      </c>
      <c r="I12" s="70">
        <f>+ENERO!I12+FEBRERO!I12+MARZO!I12+ABRIL!I12+MAYO!I12+JUNIO!I12+JULIO!I12+AGOSTO!I12+SEPTIEMBRE!I12+OCTUBRE!I12+NOVIEMBRE!I12+DICIEMBRE!I12</f>
        <v>0</v>
      </c>
      <c r="J12" s="70">
        <f>+ENERO!J12+FEBRERO!J12+MARZO!J12+ABRIL!J12+MAYO!J12+JUNIO!J12+JULIO!J12+AGOSTO!J12+SEPTIEMBRE!J12+OCTUBRE!J12+NOVIEMBRE!J12+DICIEMBRE!J12</f>
        <v>0</v>
      </c>
      <c r="K12" s="70">
        <f>+ENERO!K12+FEBRERO!K12+MARZO!K12+ABRIL!K12+MAYO!K12+JUNIO!K12+JULIO!K12+AGOSTO!K12+SEPTIEMBRE!K12+OCTUBRE!K12+NOVIEMBRE!K12+DICIEMBRE!K12</f>
        <v>0</v>
      </c>
      <c r="L12" s="74">
        <f>+ENERO!L12+FEBRERO!L12+MARZO!L12+ABRIL!L12+MAYO!L12+JUNIO!L12+JULIO!L12+AGOSTO!L12+SEPTIEMBRE!L12+OCTUBRE!L12+NOVIEMBRE!L12+DICIEMBRE!L12</f>
        <v>0</v>
      </c>
      <c r="M12" s="74">
        <f>+ENERO!M12+FEBRERO!M12+MARZO!M12+ABRIL!M12+MAYO!M12+JUNIO!M12+JULIO!M12+AGOSTO!M12+SEPTIEMBRE!M12+OCTUBRE!M12+NOVIEMBRE!M12+DICIEMBRE!M12</f>
        <v>0</v>
      </c>
      <c r="N12" s="74">
        <f>+ENERO!N12+FEBRERO!N12+MARZO!N12+ABRIL!N12+MAYO!N12+JUNIO!N12+JULIO!N12+AGOSTO!N12+SEPTIEMBRE!N12+OCTUBRE!N12+NOVIEMBRE!N12+DICIEMBRE!N12</f>
        <v>0</v>
      </c>
      <c r="O12" s="74">
        <f>+ENERO!O12+FEBRERO!O12+MARZO!O12+ABRIL!O12+MAYO!O12+JUNIO!O12+JULIO!O12+AGOSTO!O12+SEPTIEMBRE!O12+OCTUBRE!O12+NOVIEMBRE!O12+DICIEMBRE!O12</f>
        <v>0</v>
      </c>
      <c r="P12" s="39">
        <f>+ENERO!P12+FEBRERO!P12+MARZO!P12+ABRIL!P12+MAYO!P12+JUNIO!P12+JULIO!P12+AGOSTO!P12+SEPTIEMBRE!P12+OCTUBRE!P12+NOVIEMBRE!P12+DICIEMBRE!P12</f>
        <v>0</v>
      </c>
      <c r="Q12" s="39">
        <f>+ENERO!Q12+FEBRERO!Q12+MARZO!Q12+ABRIL!Q12+MAYO!Q12+JUNIO!Q12+JULIO!Q12+AGOSTO!Q12+SEPTIEMBRE!Q12+OCTUBRE!Q12+NOVIEMBRE!Q12+DICIEMBRE!Q12</f>
        <v>0</v>
      </c>
      <c r="R12" s="77">
        <f>+ENERO!R12+FEBRERO!R12+MARZO!R12+ABRIL!R12+MAYO!R12+JUNIO!R12+JULIO!R12+AGOSTO!R12+SEPTIEMBRE!R12+OCTUBRE!R12+NOVIEMBRE!R12+DICIEMBRE!R12</f>
        <v>0</v>
      </c>
      <c r="S12" s="77">
        <f>+ENERO!S12+FEBRERO!S12+MARZO!S12+ABRIL!S12+MAYO!S12+JUNIO!S12+JULIO!S12+AGOSTO!S12+SEPTIEMBRE!S12+OCTUBRE!S12+NOVIEMBRE!S12+DICIEMBRE!S12</f>
        <v>0</v>
      </c>
      <c r="T12" s="80">
        <f>+ENERO!T12+FEBRERO!T12+MARZO!T12+ABRIL!T12+MAYO!T12+JUNIO!T12+JULIO!T12+AGOSTO!T12+SEPTIEMBRE!T12+OCTUBRE!T12+NOVIEMBRE!T12+DICIEMBRE!T12</f>
        <v>0</v>
      </c>
      <c r="U12" s="80">
        <f>+ENERO!U12+FEBRERO!U12+MARZO!U12+ABRIL!U12+MAYO!U12+JUNIO!U12+JULIO!U12+AGOSTO!U12+SEPTIEMBRE!U12+OCTUBRE!U12+NOVIEMBRE!U12+DICIEMBRE!U12</f>
        <v>0</v>
      </c>
      <c r="V12" s="39">
        <f>+ENERO!V12+FEBRERO!V12+MARZO!V12+ABRIL!V12+MAYO!V12+JUNIO!V12+JULIO!V12+AGOSTO!V12+SEPTIEMBRE!V12+OCTUBRE!V12+NOVIEMBRE!V12+DICIEMBRE!V12</f>
        <v>0</v>
      </c>
      <c r="W12" s="32" t="s">
        <v>41</v>
      </c>
      <c r="X12" s="33" t="s">
        <v>41</v>
      </c>
      <c r="Y12" s="33" t="s">
        <v>41</v>
      </c>
      <c r="Z12" s="32" t="s">
        <v>41</v>
      </c>
      <c r="AA12" s="32" t="s">
        <v>41</v>
      </c>
    </row>
    <row r="13" spans="1:27" ht="15.75" x14ac:dyDescent="0.25">
      <c r="A13" s="17" t="s">
        <v>48</v>
      </c>
      <c r="B13" s="31" t="s">
        <v>49</v>
      </c>
      <c r="C13" s="39">
        <f>+FEBRERO!C13</f>
        <v>30</v>
      </c>
      <c r="D13" s="39">
        <f>+ENERO!D13+FEBRERO!D13+MARZO!D13+ABRIL!D13+MAYO!D13+JUNIO!D13+JULIO!D13+AGOSTO!D13+SEPTIEMBRE!D13+OCTUBRE!D13+NOVIEMBRE!D13+DICIEMBRE!D13</f>
        <v>8</v>
      </c>
      <c r="E13" s="70">
        <f>+ENERO!E13+FEBRERO!E13+MARZO!E13+ABRIL!E13+MAYO!E13+JUNIO!E13+JULIO!E13+AGOSTO!E13+SEPTIEMBRE!E13+OCTUBRE!E13+NOVIEMBRE!E13+DICIEMBRE!E13</f>
        <v>95</v>
      </c>
      <c r="F13" s="70">
        <f>+ENERO!F13+FEBRERO!F13+MARZO!F13+ABRIL!F13+MAYO!F13+JUNIO!F13+JULIO!F13+AGOSTO!F13+SEPTIEMBRE!F13+OCTUBRE!F13+NOVIEMBRE!F13+DICIEMBRE!F13</f>
        <v>0</v>
      </c>
      <c r="G13" s="70">
        <f>+ENERO!G13+FEBRERO!G13+MARZO!G13+ABRIL!G13+MAYO!G13+JUNIO!G13+JULIO!G13+AGOSTO!G13+SEPTIEMBRE!G13+OCTUBRE!G13+NOVIEMBRE!G13+DICIEMBRE!G13</f>
        <v>16</v>
      </c>
      <c r="H13" s="70">
        <f>+ENERO!H13+FEBRERO!H13+MARZO!H13+ABRIL!H13+MAYO!H13+JUNIO!H13+JULIO!H13+AGOSTO!H13+SEPTIEMBRE!H13+OCTUBRE!H13+NOVIEMBRE!H13+DICIEMBRE!H13</f>
        <v>0</v>
      </c>
      <c r="I13" s="70">
        <f>+ENERO!I13+FEBRERO!I13+MARZO!I13+ABRIL!I13+MAYO!I13+JUNIO!I13+JULIO!I13+AGOSTO!I13+SEPTIEMBRE!I13+OCTUBRE!I13+NOVIEMBRE!I13+DICIEMBRE!I13</f>
        <v>0</v>
      </c>
      <c r="J13" s="70">
        <f>+ENERO!J13+FEBRERO!J13+MARZO!J13+ABRIL!J13+MAYO!J13+JUNIO!J13+JULIO!J13+AGOSTO!J13+SEPTIEMBRE!J13+OCTUBRE!J13+NOVIEMBRE!J13+DICIEMBRE!J13</f>
        <v>13</v>
      </c>
      <c r="K13" s="70">
        <f>+ENERO!K13+FEBRERO!K13+MARZO!K13+ABRIL!K13+MAYO!K13+JUNIO!K13+JULIO!K13+AGOSTO!K13+SEPTIEMBRE!K13+OCTUBRE!K13+NOVIEMBRE!K13+DICIEMBRE!K13</f>
        <v>124</v>
      </c>
      <c r="L13" s="74">
        <f>+ENERO!L13+FEBRERO!L13+MARZO!L13+ABRIL!L13+MAYO!L13+JUNIO!L13+JULIO!L13+AGOSTO!L13+SEPTIEMBRE!L13+OCTUBRE!L13+NOVIEMBRE!L13+DICIEMBRE!L13</f>
        <v>112</v>
      </c>
      <c r="M13" s="74">
        <f>+ENERO!M13+FEBRERO!M13+MARZO!M13+ABRIL!M13+MAYO!M13+JUNIO!M13+JULIO!M13+AGOSTO!M13+SEPTIEMBRE!M13+OCTUBRE!M13+NOVIEMBRE!M13+DICIEMBRE!M13</f>
        <v>7</v>
      </c>
      <c r="N13" s="74">
        <f>+ENERO!N13+FEBRERO!N13+MARZO!N13+ABRIL!N13+MAYO!N13+JUNIO!N13+JULIO!N13+AGOSTO!N13+SEPTIEMBRE!N13+OCTUBRE!N13+NOVIEMBRE!N13+DICIEMBRE!N13</f>
        <v>0</v>
      </c>
      <c r="O13" s="74">
        <f>+ENERO!O13+FEBRERO!O13+MARZO!O13+ABRIL!O13+MAYO!O13+JUNIO!O13+JULIO!O13+AGOSTO!O13+SEPTIEMBRE!O13+OCTUBRE!O13+NOVIEMBRE!O13+DICIEMBRE!O13</f>
        <v>119</v>
      </c>
      <c r="P13" s="39">
        <f>+ENERO!P13+FEBRERO!P13+MARZO!P13+ABRIL!P13+MAYO!P13+JUNIO!P13+JULIO!P13+AGOSTO!P13+SEPTIEMBRE!P13+OCTUBRE!P13+NOVIEMBRE!P13+DICIEMBRE!P13</f>
        <v>13</v>
      </c>
      <c r="Q13" s="39">
        <f>+ENERO!Q13+FEBRERO!Q13+MARZO!Q13+ABRIL!Q13+MAYO!Q13+JUNIO!Q13+JULIO!Q13+AGOSTO!Q13+SEPTIEMBRE!Q13+OCTUBRE!Q13+NOVIEMBRE!Q13+DICIEMBRE!Q13</f>
        <v>0</v>
      </c>
      <c r="R13" s="77">
        <f>+ENERO!R13+FEBRERO!R13+MARZO!R13+ABRIL!R13+MAYO!R13+JUNIO!R13+JULIO!R13+AGOSTO!R13+SEPTIEMBRE!R13+OCTUBRE!R13+NOVIEMBRE!R13+DICIEMBRE!R13</f>
        <v>1180</v>
      </c>
      <c r="S13" s="77">
        <f>+ENERO!S13+FEBRERO!S13+MARZO!S13+ABRIL!S13+MAYO!S13+JUNIO!S13+JULIO!S13+AGOSTO!S13+SEPTIEMBRE!S13+OCTUBRE!S13+NOVIEMBRE!S13+DICIEMBRE!S13</f>
        <v>404</v>
      </c>
      <c r="T13" s="80">
        <f>+ENERO!T13+FEBRERO!T13+MARZO!T13+ABRIL!T13+MAYO!T13+JUNIO!T13+JULIO!T13+AGOSTO!T13+SEPTIEMBRE!T13+OCTUBRE!T13+NOVIEMBRE!T13+DICIEMBRE!T13</f>
        <v>544</v>
      </c>
      <c r="U13" s="80">
        <f>+ENERO!U13+FEBRERO!U13+MARZO!U13+ABRIL!U13+MAYO!U13+JUNIO!U13+JULIO!U13+AGOSTO!U13+SEPTIEMBRE!U13+OCTUBRE!U13+NOVIEMBRE!U13+DICIEMBRE!U13</f>
        <v>539</v>
      </c>
      <c r="V13" s="39">
        <f>+ENERO!V13+FEBRERO!V13+MARZO!V13+ABRIL!V13+MAYO!V13+JUNIO!V13+JULIO!V13+AGOSTO!V13+SEPTIEMBRE!V13+OCTUBRE!V13+NOVIEMBRE!V13+DICIEMBRE!V13</f>
        <v>0</v>
      </c>
      <c r="W13" s="32">
        <v>6.1111111111111107</v>
      </c>
      <c r="X13" s="33" t="s">
        <v>41</v>
      </c>
      <c r="Y13" s="33">
        <v>0.31129032258064515</v>
      </c>
      <c r="Z13" s="32">
        <v>7.9074074074074074</v>
      </c>
      <c r="AA13" s="32">
        <v>1.8</v>
      </c>
    </row>
    <row r="14" spans="1:27" ht="15.75" x14ac:dyDescent="0.25">
      <c r="A14" s="17" t="s">
        <v>50</v>
      </c>
      <c r="B14" s="31" t="s">
        <v>51</v>
      </c>
      <c r="C14" s="39">
        <f>+FEBRERO!C14</f>
        <v>10</v>
      </c>
      <c r="D14" s="39">
        <f>+ENERO!D14+FEBRERO!D14+MARZO!D14+ABRIL!D14+MAYO!D14+JUNIO!D14+JULIO!D14+AGOSTO!D14+SEPTIEMBRE!D14+OCTUBRE!D14+NOVIEMBRE!D14+DICIEMBRE!D14</f>
        <v>9</v>
      </c>
      <c r="E14" s="70">
        <f>+ENERO!E14+FEBRERO!E14+MARZO!E14+ABRIL!E14+MAYO!E14+JUNIO!E14+JULIO!E14+AGOSTO!E14+SEPTIEMBRE!E14+OCTUBRE!E14+NOVIEMBRE!E14+DICIEMBRE!E14</f>
        <v>66</v>
      </c>
      <c r="F14" s="70">
        <f>+ENERO!F14+FEBRERO!F14+MARZO!F14+ABRIL!F14+MAYO!F14+JUNIO!F14+JULIO!F14+AGOSTO!F14+SEPTIEMBRE!F14+OCTUBRE!F14+NOVIEMBRE!F14+DICIEMBRE!F14</f>
        <v>0</v>
      </c>
      <c r="G14" s="70">
        <f>+ENERO!G14+FEBRERO!G14+MARZO!G14+ABRIL!G14+MAYO!G14+JUNIO!G14+JULIO!G14+AGOSTO!G14+SEPTIEMBRE!G14+OCTUBRE!G14+NOVIEMBRE!G14+DICIEMBRE!G14</f>
        <v>0</v>
      </c>
      <c r="H14" s="70">
        <f>+ENERO!H14+FEBRERO!H14+MARZO!H14+ABRIL!H14+MAYO!H14+JUNIO!H14+JULIO!H14+AGOSTO!H14+SEPTIEMBRE!H14+OCTUBRE!H14+NOVIEMBRE!H14+DICIEMBRE!H14</f>
        <v>0</v>
      </c>
      <c r="I14" s="70">
        <f>+ENERO!I14+FEBRERO!I14+MARZO!I14+ABRIL!I14+MAYO!I14+JUNIO!I14+JULIO!I14+AGOSTO!I14+SEPTIEMBRE!I14+OCTUBRE!I14+NOVIEMBRE!I14+DICIEMBRE!I14</f>
        <v>0</v>
      </c>
      <c r="J14" s="70">
        <f>+ENERO!J14+FEBRERO!J14+MARZO!J14+ABRIL!J14+MAYO!J14+JUNIO!J14+JULIO!J14+AGOSTO!J14+SEPTIEMBRE!J14+OCTUBRE!J14+NOVIEMBRE!J14+DICIEMBRE!J14</f>
        <v>1</v>
      </c>
      <c r="K14" s="70">
        <f>+ENERO!K14+FEBRERO!K14+MARZO!K14+ABRIL!K14+MAYO!K14+JUNIO!K14+JULIO!K14+AGOSTO!K14+SEPTIEMBRE!K14+OCTUBRE!K14+NOVIEMBRE!K14+DICIEMBRE!K14</f>
        <v>67</v>
      </c>
      <c r="L14" s="74">
        <f>+ENERO!L14+FEBRERO!L14+MARZO!L14+ABRIL!L14+MAYO!L14+JUNIO!L14+JULIO!L14+AGOSTO!L14+SEPTIEMBRE!L14+OCTUBRE!L14+NOVIEMBRE!L14+DICIEMBRE!L14</f>
        <v>13</v>
      </c>
      <c r="M14" s="74">
        <f>+ENERO!M14+FEBRERO!M14+MARZO!M14+ABRIL!M14+MAYO!M14+JUNIO!M14+JULIO!M14+AGOSTO!M14+SEPTIEMBRE!M14+OCTUBRE!M14+NOVIEMBRE!M14+DICIEMBRE!M14</f>
        <v>55</v>
      </c>
      <c r="N14" s="74">
        <f>+ENERO!N14+FEBRERO!N14+MARZO!N14+ABRIL!N14+MAYO!N14+JUNIO!N14+JULIO!N14+AGOSTO!N14+SEPTIEMBRE!N14+OCTUBRE!N14+NOVIEMBRE!N14+DICIEMBRE!N14</f>
        <v>1</v>
      </c>
      <c r="O14" s="74">
        <f>+ENERO!O14+FEBRERO!O14+MARZO!O14+ABRIL!O14+MAYO!O14+JUNIO!O14+JULIO!O14+AGOSTO!O14+SEPTIEMBRE!O14+OCTUBRE!O14+NOVIEMBRE!O14+DICIEMBRE!O14</f>
        <v>69</v>
      </c>
      <c r="P14" s="39">
        <f>+ENERO!P14+FEBRERO!P14+MARZO!P14+ABRIL!P14+MAYO!P14+JUNIO!P14+JULIO!P14+AGOSTO!P14+SEPTIEMBRE!P14+OCTUBRE!P14+NOVIEMBRE!P14+DICIEMBRE!P14</f>
        <v>7</v>
      </c>
      <c r="Q14" s="39">
        <f>+ENERO!Q14+FEBRERO!Q14+MARZO!Q14+ABRIL!Q14+MAYO!Q14+JUNIO!Q14+JULIO!Q14+AGOSTO!Q14+SEPTIEMBRE!Q14+OCTUBRE!Q14+NOVIEMBRE!Q14+DICIEMBRE!Q14</f>
        <v>0</v>
      </c>
      <c r="R14" s="77">
        <f>+ENERO!R14+FEBRERO!R14+MARZO!R14+ABRIL!R14+MAYO!R14+JUNIO!R14+JULIO!R14+AGOSTO!R14+SEPTIEMBRE!R14+OCTUBRE!R14+NOVIEMBRE!R14+DICIEMBRE!R14</f>
        <v>440</v>
      </c>
      <c r="S14" s="77">
        <f>+ENERO!S14+FEBRERO!S14+MARZO!S14+ABRIL!S14+MAYO!S14+JUNIO!S14+JULIO!S14+AGOSTO!S14+SEPTIEMBRE!S14+OCTUBRE!S14+NOVIEMBRE!S14+DICIEMBRE!S14</f>
        <v>264</v>
      </c>
      <c r="T14" s="80">
        <f>+ENERO!T14+FEBRERO!T14+MARZO!T14+ABRIL!T14+MAYO!T14+JUNIO!T14+JULIO!T14+AGOSTO!T14+SEPTIEMBRE!T14+OCTUBRE!T14+NOVIEMBRE!T14+DICIEMBRE!T14</f>
        <v>277</v>
      </c>
      <c r="U14" s="80">
        <f>+ENERO!U14+FEBRERO!U14+MARZO!U14+ABRIL!U14+MAYO!U14+JUNIO!U14+JULIO!U14+AGOSTO!U14+SEPTIEMBRE!U14+OCTUBRE!U14+NOVIEMBRE!U14+DICIEMBRE!U14</f>
        <v>274</v>
      </c>
      <c r="V14" s="39">
        <f>+ENERO!V14+FEBRERO!V14+MARZO!V14+ABRIL!V14+MAYO!V14+JUNIO!V14+JULIO!V14+AGOSTO!V14+SEPTIEMBRE!V14+OCTUBRE!V14+NOVIEMBRE!V14+DICIEMBRE!V14</f>
        <v>0</v>
      </c>
      <c r="W14" s="32">
        <v>3.935483870967742</v>
      </c>
      <c r="X14" s="33">
        <v>3.2258064516129031E-2</v>
      </c>
      <c r="Y14" s="33">
        <v>0.53448275862068961</v>
      </c>
      <c r="Z14" s="32">
        <v>3.4838709677419355</v>
      </c>
      <c r="AA14" s="32">
        <v>3.1</v>
      </c>
    </row>
    <row r="15" spans="1:27" ht="15.75" x14ac:dyDescent="0.25">
      <c r="A15" s="17" t="s">
        <v>52</v>
      </c>
      <c r="B15" s="31" t="s">
        <v>53</v>
      </c>
      <c r="C15" s="39">
        <f>+FEBRERO!C15</f>
        <v>10</v>
      </c>
      <c r="D15" s="39">
        <f>+ENERO!D15+FEBRERO!D15+MARZO!D15+ABRIL!D15+MAYO!D15+JUNIO!D15+JULIO!D15+AGOSTO!D15+SEPTIEMBRE!D15+OCTUBRE!D15+NOVIEMBRE!D15+DICIEMBRE!D15</f>
        <v>13</v>
      </c>
      <c r="E15" s="70">
        <f>+ENERO!E15+FEBRERO!E15+MARZO!E15+ABRIL!E15+MAYO!E15+JUNIO!E15+JULIO!E15+AGOSTO!E15+SEPTIEMBRE!E15+OCTUBRE!E15+NOVIEMBRE!E15+DICIEMBRE!E15</f>
        <v>37</v>
      </c>
      <c r="F15" s="70">
        <f>+ENERO!F15+FEBRERO!F15+MARZO!F15+ABRIL!F15+MAYO!F15+JUNIO!F15+JULIO!F15+AGOSTO!F15+SEPTIEMBRE!F15+OCTUBRE!F15+NOVIEMBRE!F15+DICIEMBRE!F15</f>
        <v>0</v>
      </c>
      <c r="G15" s="70">
        <f>+ENERO!G15+FEBRERO!G15+MARZO!G15+ABRIL!G15+MAYO!G15+JUNIO!G15+JULIO!G15+AGOSTO!G15+SEPTIEMBRE!G15+OCTUBRE!G15+NOVIEMBRE!G15+DICIEMBRE!G15</f>
        <v>0</v>
      </c>
      <c r="H15" s="70">
        <f>+ENERO!H15+FEBRERO!H15+MARZO!H15+ABRIL!H15+MAYO!H15+JUNIO!H15+JULIO!H15+AGOSTO!H15+SEPTIEMBRE!H15+OCTUBRE!H15+NOVIEMBRE!H15+DICIEMBRE!H15</f>
        <v>0</v>
      </c>
      <c r="I15" s="70">
        <f>+ENERO!I15+FEBRERO!I15+MARZO!I15+ABRIL!I15+MAYO!I15+JUNIO!I15+JULIO!I15+AGOSTO!I15+SEPTIEMBRE!I15+OCTUBRE!I15+NOVIEMBRE!I15+DICIEMBRE!I15</f>
        <v>0</v>
      </c>
      <c r="J15" s="70">
        <f>+ENERO!J15+FEBRERO!J15+MARZO!J15+ABRIL!J15+MAYO!J15+JUNIO!J15+JULIO!J15+AGOSTO!J15+SEPTIEMBRE!J15+OCTUBRE!J15+NOVIEMBRE!J15+DICIEMBRE!J15</f>
        <v>55</v>
      </c>
      <c r="K15" s="70">
        <f>+ENERO!K15+FEBRERO!K15+MARZO!K15+ABRIL!K15+MAYO!K15+JUNIO!K15+JULIO!K15+AGOSTO!K15+SEPTIEMBRE!K15+OCTUBRE!K15+NOVIEMBRE!K15+DICIEMBRE!K15</f>
        <v>92</v>
      </c>
      <c r="L15" s="74">
        <f>+ENERO!L15+FEBRERO!L15+MARZO!L15+ABRIL!L15+MAYO!L15+JUNIO!L15+JULIO!L15+AGOSTO!L15+SEPTIEMBRE!L15+OCTUBRE!L15+NOVIEMBRE!L15+DICIEMBRE!L15</f>
        <v>88</v>
      </c>
      <c r="M15" s="74">
        <f>+ENERO!M15+FEBRERO!M15+MARZO!M15+ABRIL!M15+MAYO!M15+JUNIO!M15+JULIO!M15+AGOSTO!M15+SEPTIEMBRE!M15+OCTUBRE!M15+NOVIEMBRE!M15+DICIEMBRE!M15</f>
        <v>1</v>
      </c>
      <c r="N15" s="74">
        <f>+ENERO!N15+FEBRERO!N15+MARZO!N15+ABRIL!N15+MAYO!N15+JUNIO!N15+JULIO!N15+AGOSTO!N15+SEPTIEMBRE!N15+OCTUBRE!N15+NOVIEMBRE!N15+DICIEMBRE!N15</f>
        <v>0</v>
      </c>
      <c r="O15" s="74">
        <f>+ENERO!O15+FEBRERO!O15+MARZO!O15+ABRIL!O15+MAYO!O15+JUNIO!O15+JULIO!O15+AGOSTO!O15+SEPTIEMBRE!O15+OCTUBRE!O15+NOVIEMBRE!O15+DICIEMBRE!O15</f>
        <v>89</v>
      </c>
      <c r="P15" s="39">
        <f>+ENERO!P15+FEBRERO!P15+MARZO!P15+ABRIL!P15+MAYO!P15+JUNIO!P15+JULIO!P15+AGOSTO!P15+SEPTIEMBRE!P15+OCTUBRE!P15+NOVIEMBRE!P15+DICIEMBRE!P15</f>
        <v>16</v>
      </c>
      <c r="Q15" s="39">
        <f>+ENERO!Q15+FEBRERO!Q15+MARZO!Q15+ABRIL!Q15+MAYO!Q15+JUNIO!Q15+JULIO!Q15+AGOSTO!Q15+SEPTIEMBRE!Q15+OCTUBRE!Q15+NOVIEMBRE!Q15+DICIEMBRE!Q15</f>
        <v>0</v>
      </c>
      <c r="R15" s="77">
        <f>+ENERO!R15+FEBRERO!R15+MARZO!R15+ABRIL!R15+MAYO!R15+JUNIO!R15+JULIO!R15+AGOSTO!R15+SEPTIEMBRE!R15+OCTUBRE!R15+NOVIEMBRE!R15+DICIEMBRE!R15</f>
        <v>572</v>
      </c>
      <c r="S15" s="77">
        <f>+ENERO!S15+FEBRERO!S15+MARZO!S15+ABRIL!S15+MAYO!S15+JUNIO!S15+JULIO!S15+AGOSTO!S15+SEPTIEMBRE!S15+OCTUBRE!S15+NOVIEMBRE!S15+DICIEMBRE!S15</f>
        <v>316</v>
      </c>
      <c r="T15" s="80">
        <f>+ENERO!T15+FEBRERO!T15+MARZO!T15+ABRIL!T15+MAYO!T15+JUNIO!T15+JULIO!T15+AGOSTO!T15+SEPTIEMBRE!T15+OCTUBRE!T15+NOVIEMBRE!T15+DICIEMBRE!T15</f>
        <v>314</v>
      </c>
      <c r="U15" s="80">
        <f>+ENERO!U15+FEBRERO!U15+MARZO!U15+ABRIL!U15+MAYO!U15+JUNIO!U15+JULIO!U15+AGOSTO!U15+SEPTIEMBRE!U15+OCTUBRE!U15+NOVIEMBRE!U15+DICIEMBRE!U15</f>
        <v>306</v>
      </c>
      <c r="V15" s="39">
        <f>+ENERO!V15+FEBRERO!V15+MARZO!V15+ABRIL!V15+MAYO!V15+JUNIO!V15+JULIO!V15+AGOSTO!V15+SEPTIEMBRE!V15+OCTUBRE!V15+NOVIEMBRE!V15+DICIEMBRE!V15</f>
        <v>0</v>
      </c>
      <c r="W15" s="32">
        <v>3.4347826086956523</v>
      </c>
      <c r="X15" s="33" t="s">
        <v>41</v>
      </c>
      <c r="Y15" s="33">
        <v>0.62671232876712324</v>
      </c>
      <c r="Z15" s="32">
        <v>2.3695652173913042</v>
      </c>
      <c r="AA15" s="32">
        <v>4.5999999999999996</v>
      </c>
    </row>
    <row r="16" spans="1:27" ht="15.75" x14ac:dyDescent="0.25">
      <c r="A16" s="17" t="s">
        <v>54</v>
      </c>
      <c r="B16" s="31" t="s">
        <v>55</v>
      </c>
      <c r="C16" s="39">
        <f>+FEBRERO!C16</f>
        <v>0</v>
      </c>
      <c r="D16" s="39">
        <f>+ENERO!D16+FEBRERO!D16+MARZO!D16+ABRIL!D16+MAYO!D16+JUNIO!D16+JULIO!D16+AGOSTO!D16+SEPTIEMBRE!D16+OCTUBRE!D16+NOVIEMBRE!D16+DICIEMBRE!D16</f>
        <v>0</v>
      </c>
      <c r="E16" s="70">
        <f>+ENERO!E16+FEBRERO!E16+MARZO!E16+ABRIL!E16+MAYO!E16+JUNIO!E16+JULIO!E16+AGOSTO!E16+SEPTIEMBRE!E16+OCTUBRE!E16+NOVIEMBRE!E16+DICIEMBRE!E16</f>
        <v>0</v>
      </c>
      <c r="F16" s="70">
        <f>+ENERO!F16+FEBRERO!F16+MARZO!F16+ABRIL!F16+MAYO!F16+JUNIO!F16+JULIO!F16+AGOSTO!F16+SEPTIEMBRE!F16+OCTUBRE!F16+NOVIEMBRE!F16+DICIEMBRE!F16</f>
        <v>0</v>
      </c>
      <c r="G16" s="70">
        <f>+ENERO!G16+FEBRERO!G16+MARZO!G16+ABRIL!G16+MAYO!G16+JUNIO!G16+JULIO!G16+AGOSTO!G16+SEPTIEMBRE!G16+OCTUBRE!G16+NOVIEMBRE!G16+DICIEMBRE!G16</f>
        <v>0</v>
      </c>
      <c r="H16" s="70">
        <f>+ENERO!H16+FEBRERO!H16+MARZO!H16+ABRIL!H16+MAYO!H16+JUNIO!H16+JULIO!H16+AGOSTO!H16+SEPTIEMBRE!H16+OCTUBRE!H16+NOVIEMBRE!H16+DICIEMBRE!H16</f>
        <v>0</v>
      </c>
      <c r="I16" s="70">
        <f>+ENERO!I16+FEBRERO!I16+MARZO!I16+ABRIL!I16+MAYO!I16+JUNIO!I16+JULIO!I16+AGOSTO!I16+SEPTIEMBRE!I16+OCTUBRE!I16+NOVIEMBRE!I16+DICIEMBRE!I16</f>
        <v>0</v>
      </c>
      <c r="J16" s="70">
        <f>+ENERO!J16+FEBRERO!J16+MARZO!J16+ABRIL!J16+MAYO!J16+JUNIO!J16+JULIO!J16+AGOSTO!J16+SEPTIEMBRE!J16+OCTUBRE!J16+NOVIEMBRE!J16+DICIEMBRE!J16</f>
        <v>0</v>
      </c>
      <c r="K16" s="70">
        <f>+ENERO!K16+FEBRERO!K16+MARZO!K16+ABRIL!K16+MAYO!K16+JUNIO!K16+JULIO!K16+AGOSTO!K16+SEPTIEMBRE!K16+OCTUBRE!K16+NOVIEMBRE!K16+DICIEMBRE!K16</f>
        <v>0</v>
      </c>
      <c r="L16" s="74">
        <f>+ENERO!L16+FEBRERO!L16+MARZO!L16+ABRIL!L16+MAYO!L16+JUNIO!L16+JULIO!L16+AGOSTO!L16+SEPTIEMBRE!L16+OCTUBRE!L16+NOVIEMBRE!L16+DICIEMBRE!L16</f>
        <v>0</v>
      </c>
      <c r="M16" s="74">
        <f>+ENERO!M16+FEBRERO!M16+MARZO!M16+ABRIL!M16+MAYO!M16+JUNIO!M16+JULIO!M16+AGOSTO!M16+SEPTIEMBRE!M16+OCTUBRE!M16+NOVIEMBRE!M16+DICIEMBRE!M16</f>
        <v>0</v>
      </c>
      <c r="N16" s="74">
        <f>+ENERO!N16+FEBRERO!N16+MARZO!N16+ABRIL!N16+MAYO!N16+JUNIO!N16+JULIO!N16+AGOSTO!N16+SEPTIEMBRE!N16+OCTUBRE!N16+NOVIEMBRE!N16+DICIEMBRE!N16</f>
        <v>0</v>
      </c>
      <c r="O16" s="74">
        <f>+ENERO!O16+FEBRERO!O16+MARZO!O16+ABRIL!O16+MAYO!O16+JUNIO!O16+JULIO!O16+AGOSTO!O16+SEPTIEMBRE!O16+OCTUBRE!O16+NOVIEMBRE!O16+DICIEMBRE!O16</f>
        <v>0</v>
      </c>
      <c r="P16" s="39">
        <f>+ENERO!P16+FEBRERO!P16+MARZO!P16+ABRIL!P16+MAYO!P16+JUNIO!P16+JULIO!P16+AGOSTO!P16+SEPTIEMBRE!P16+OCTUBRE!P16+NOVIEMBRE!P16+DICIEMBRE!P16</f>
        <v>0</v>
      </c>
      <c r="Q16" s="39">
        <f>+ENERO!Q16+FEBRERO!Q16+MARZO!Q16+ABRIL!Q16+MAYO!Q16+JUNIO!Q16+JULIO!Q16+AGOSTO!Q16+SEPTIEMBRE!Q16+OCTUBRE!Q16+NOVIEMBRE!Q16+DICIEMBRE!Q16</f>
        <v>0</v>
      </c>
      <c r="R16" s="77">
        <f>+ENERO!R16+FEBRERO!R16+MARZO!R16+ABRIL!R16+MAYO!R16+JUNIO!R16+JULIO!R16+AGOSTO!R16+SEPTIEMBRE!R16+OCTUBRE!R16+NOVIEMBRE!R16+DICIEMBRE!R16</f>
        <v>0</v>
      </c>
      <c r="S16" s="77">
        <f>+ENERO!S16+FEBRERO!S16+MARZO!S16+ABRIL!S16+MAYO!S16+JUNIO!S16+JULIO!S16+AGOSTO!S16+SEPTIEMBRE!S16+OCTUBRE!S16+NOVIEMBRE!S16+DICIEMBRE!S16</f>
        <v>0</v>
      </c>
      <c r="T16" s="80">
        <f>+ENERO!T16+FEBRERO!T16+MARZO!T16+ABRIL!T16+MAYO!T16+JUNIO!T16+JULIO!T16+AGOSTO!T16+SEPTIEMBRE!T16+OCTUBRE!T16+NOVIEMBRE!T16+DICIEMBRE!T16</f>
        <v>0</v>
      </c>
      <c r="U16" s="80">
        <f>+ENERO!U16+FEBRERO!U16+MARZO!U16+ABRIL!U16+MAYO!U16+JUNIO!U16+JULIO!U16+AGOSTO!U16+SEPTIEMBRE!U16+OCTUBRE!U16+NOVIEMBRE!U16+DICIEMBRE!U16</f>
        <v>0</v>
      </c>
      <c r="V16" s="39">
        <f>+ENERO!V16+FEBRERO!V16+MARZO!V16+ABRIL!V16+MAYO!V16+JUNIO!V16+JULIO!V16+AGOSTO!V16+SEPTIEMBRE!V16+OCTUBRE!V16+NOVIEMBRE!V16+DICIEMBRE!V16</f>
        <v>0</v>
      </c>
      <c r="W16" s="32" t="s">
        <v>41</v>
      </c>
      <c r="X16" s="33" t="s">
        <v>41</v>
      </c>
      <c r="Y16" s="33" t="s">
        <v>41</v>
      </c>
      <c r="Z16" s="32" t="s">
        <v>41</v>
      </c>
      <c r="AA16" s="32" t="s">
        <v>41</v>
      </c>
    </row>
    <row r="17" spans="1:27" ht="15.75" x14ac:dyDescent="0.25">
      <c r="A17" s="17" t="s">
        <v>56</v>
      </c>
      <c r="B17" s="31" t="s">
        <v>57</v>
      </c>
      <c r="C17" s="39">
        <f>+FEBRERO!C17</f>
        <v>40</v>
      </c>
      <c r="D17" s="39">
        <f>+ENERO!D17+FEBRERO!D17+MARZO!D17+ABRIL!D17+MAYO!D17+JUNIO!D17+JULIO!D17+AGOSTO!D17+SEPTIEMBRE!D17+OCTUBRE!D17+NOVIEMBRE!D17+DICIEMBRE!D17</f>
        <v>40</v>
      </c>
      <c r="E17" s="70">
        <f>+ENERO!E17+FEBRERO!E17+MARZO!E17+ABRIL!E17+MAYO!E17+JUNIO!E17+JULIO!E17+AGOSTO!E17+SEPTIEMBRE!E17+OCTUBRE!E17+NOVIEMBRE!E17+DICIEMBRE!E17</f>
        <v>454</v>
      </c>
      <c r="F17" s="70">
        <f>+ENERO!F17+FEBRERO!F17+MARZO!F17+ABRIL!F17+MAYO!F17+JUNIO!F17+JULIO!F17+AGOSTO!F17+SEPTIEMBRE!F17+OCTUBRE!F17+NOVIEMBRE!F17+DICIEMBRE!F17</f>
        <v>0</v>
      </c>
      <c r="G17" s="70">
        <f>+ENERO!G17+FEBRERO!G17+MARZO!G17+ABRIL!G17+MAYO!G17+JUNIO!G17+JULIO!G17+AGOSTO!G17+SEPTIEMBRE!G17+OCTUBRE!G17+NOVIEMBRE!G17+DICIEMBRE!G17</f>
        <v>0</v>
      </c>
      <c r="H17" s="70">
        <f>+ENERO!H17+FEBRERO!H17+MARZO!H17+ABRIL!H17+MAYO!H17+JUNIO!H17+JULIO!H17+AGOSTO!H17+SEPTIEMBRE!H17+OCTUBRE!H17+NOVIEMBRE!H17+DICIEMBRE!H17</f>
        <v>0</v>
      </c>
      <c r="I17" s="70">
        <f>+ENERO!I17+FEBRERO!I17+MARZO!I17+ABRIL!I17+MAYO!I17+JUNIO!I17+JULIO!I17+AGOSTO!I17+SEPTIEMBRE!I17+OCTUBRE!I17+NOVIEMBRE!I17+DICIEMBRE!I17</f>
        <v>0</v>
      </c>
      <c r="J17" s="70">
        <f>+ENERO!J17+FEBRERO!J17+MARZO!J17+ABRIL!J17+MAYO!J17+JUNIO!J17+JULIO!J17+AGOSTO!J17+SEPTIEMBRE!J17+OCTUBRE!J17+NOVIEMBRE!J17+DICIEMBRE!J17</f>
        <v>2</v>
      </c>
      <c r="K17" s="70">
        <f>+ENERO!K17+FEBRERO!K17+MARZO!K17+ABRIL!K17+MAYO!K17+JUNIO!K17+JULIO!K17+AGOSTO!K17+SEPTIEMBRE!K17+OCTUBRE!K17+NOVIEMBRE!K17+DICIEMBRE!K17</f>
        <v>456</v>
      </c>
      <c r="L17" s="74">
        <f>+ENERO!L17+FEBRERO!L17+MARZO!L17+ABRIL!L17+MAYO!L17+JUNIO!L17+JULIO!L17+AGOSTO!L17+SEPTIEMBRE!L17+OCTUBRE!L17+NOVIEMBRE!L17+DICIEMBRE!L17</f>
        <v>430</v>
      </c>
      <c r="M17" s="74">
        <f>+ENERO!M17+FEBRERO!M17+MARZO!M17+ABRIL!M17+MAYO!M17+JUNIO!M17+JULIO!M17+AGOSTO!M17+SEPTIEMBRE!M17+OCTUBRE!M17+NOVIEMBRE!M17+DICIEMBRE!M17</f>
        <v>9</v>
      </c>
      <c r="N17" s="74">
        <f>+ENERO!N17+FEBRERO!N17+MARZO!N17+ABRIL!N17+MAYO!N17+JUNIO!N17+JULIO!N17+AGOSTO!N17+SEPTIEMBRE!N17+OCTUBRE!N17+NOVIEMBRE!N17+DICIEMBRE!N17</f>
        <v>0</v>
      </c>
      <c r="O17" s="74">
        <f>+ENERO!O17+FEBRERO!O17+MARZO!O17+ABRIL!O17+MAYO!O17+JUNIO!O17+JULIO!O17+AGOSTO!O17+SEPTIEMBRE!O17+OCTUBRE!O17+NOVIEMBRE!O17+DICIEMBRE!O17</f>
        <v>439</v>
      </c>
      <c r="P17" s="39">
        <f>+ENERO!P17+FEBRERO!P17+MARZO!P17+ABRIL!P17+MAYO!P17+JUNIO!P17+JULIO!P17+AGOSTO!P17+SEPTIEMBRE!P17+OCTUBRE!P17+NOVIEMBRE!P17+DICIEMBRE!P17</f>
        <v>57</v>
      </c>
      <c r="Q17" s="39">
        <f>+ENERO!Q17+FEBRERO!Q17+MARZO!Q17+ABRIL!Q17+MAYO!Q17+JUNIO!Q17+JULIO!Q17+AGOSTO!Q17+SEPTIEMBRE!Q17+OCTUBRE!Q17+NOVIEMBRE!Q17+DICIEMBRE!Q17</f>
        <v>0</v>
      </c>
      <c r="R17" s="77">
        <f>+ENERO!R17+FEBRERO!R17+MARZO!R17+ABRIL!R17+MAYO!R17+JUNIO!R17+JULIO!R17+AGOSTO!R17+SEPTIEMBRE!R17+OCTUBRE!R17+NOVIEMBRE!R17+DICIEMBRE!R17</f>
        <v>1696</v>
      </c>
      <c r="S17" s="77">
        <f>+ENERO!S17+FEBRERO!S17+MARZO!S17+ABRIL!S17+MAYO!S17+JUNIO!S17+JULIO!S17+AGOSTO!S17+SEPTIEMBRE!S17+OCTUBRE!S17+NOVIEMBRE!S17+DICIEMBRE!S17</f>
        <v>1350</v>
      </c>
      <c r="T17" s="80">
        <f>+ENERO!T17+FEBRERO!T17+MARZO!T17+ABRIL!T17+MAYO!T17+JUNIO!T17+JULIO!T17+AGOSTO!T17+SEPTIEMBRE!T17+OCTUBRE!T17+NOVIEMBRE!T17+DICIEMBRE!T17</f>
        <v>1277</v>
      </c>
      <c r="U17" s="80">
        <f>+ENERO!U17+FEBRERO!U17+MARZO!U17+ABRIL!U17+MAYO!U17+JUNIO!U17+JULIO!U17+AGOSTO!U17+SEPTIEMBRE!U17+OCTUBRE!U17+NOVIEMBRE!U17+DICIEMBRE!U17</f>
        <v>1269</v>
      </c>
      <c r="V17" s="39">
        <f>+ENERO!V17+FEBRERO!V17+MARZO!V17+ABRIL!V17+MAYO!V17+JUNIO!V17+JULIO!V17+AGOSTO!V17+SEPTIEMBRE!V17+OCTUBRE!V17+NOVIEMBRE!V17+DICIEMBRE!V17</f>
        <v>0</v>
      </c>
      <c r="W17" s="32">
        <v>2.650485436893204</v>
      </c>
      <c r="X17" s="33" t="s">
        <v>41</v>
      </c>
      <c r="Y17" s="33">
        <v>0.85273492286115005</v>
      </c>
      <c r="Z17" s="32">
        <v>0.50970873786407767</v>
      </c>
      <c r="AA17" s="32">
        <v>8.5833333333333339</v>
      </c>
    </row>
    <row r="18" spans="1:27" ht="15.75" x14ac:dyDescent="0.25">
      <c r="A18" s="17" t="s">
        <v>58</v>
      </c>
      <c r="B18" s="31" t="s">
        <v>59</v>
      </c>
      <c r="C18" s="39">
        <f>+FEBRERO!C18</f>
        <v>9</v>
      </c>
      <c r="D18" s="39">
        <f>+ENERO!D18+FEBRERO!D18+MARZO!D18+ABRIL!D18+MAYO!D18+JUNIO!D18+JULIO!D18+AGOSTO!D18+SEPTIEMBRE!D18+OCTUBRE!D18+NOVIEMBRE!D18+DICIEMBRE!D18</f>
        <v>3</v>
      </c>
      <c r="E18" s="70">
        <f>+ENERO!E18+FEBRERO!E18+MARZO!E18+ABRIL!E18+MAYO!E18+JUNIO!E18+JULIO!E18+AGOSTO!E18+SEPTIEMBRE!E18+OCTUBRE!E18+NOVIEMBRE!E18+DICIEMBRE!E18</f>
        <v>93</v>
      </c>
      <c r="F18" s="70">
        <f>+ENERO!F18+FEBRERO!F18+MARZO!F18+ABRIL!F18+MAYO!F18+JUNIO!F18+JULIO!F18+AGOSTO!F18+SEPTIEMBRE!F18+OCTUBRE!F18+NOVIEMBRE!F18+DICIEMBRE!F18</f>
        <v>0</v>
      </c>
      <c r="G18" s="70">
        <f>+ENERO!G18+FEBRERO!G18+MARZO!G18+ABRIL!G18+MAYO!G18+JUNIO!G18+JULIO!G18+AGOSTO!G18+SEPTIEMBRE!G18+OCTUBRE!G18+NOVIEMBRE!G18+DICIEMBRE!G18</f>
        <v>11</v>
      </c>
      <c r="H18" s="70">
        <f>+ENERO!H18+FEBRERO!H18+MARZO!H18+ABRIL!H18+MAYO!H18+JUNIO!H18+JULIO!H18+AGOSTO!H18+SEPTIEMBRE!H18+OCTUBRE!H18+NOVIEMBRE!H18+DICIEMBRE!H18</f>
        <v>0</v>
      </c>
      <c r="I18" s="70">
        <f>+ENERO!I18+FEBRERO!I18+MARZO!I18+ABRIL!I18+MAYO!I18+JUNIO!I18+JULIO!I18+AGOSTO!I18+SEPTIEMBRE!I18+OCTUBRE!I18+NOVIEMBRE!I18+DICIEMBRE!I18</f>
        <v>0</v>
      </c>
      <c r="J18" s="70">
        <f>+ENERO!J18+FEBRERO!J18+MARZO!J18+ABRIL!J18+MAYO!J18+JUNIO!J18+JULIO!J18+AGOSTO!J18+SEPTIEMBRE!J18+OCTUBRE!J18+NOVIEMBRE!J18+DICIEMBRE!J18</f>
        <v>8</v>
      </c>
      <c r="K18" s="70">
        <f>+ENERO!K18+FEBRERO!K18+MARZO!K18+ABRIL!K18+MAYO!K18+JUNIO!K18+JULIO!K18+AGOSTO!K18+SEPTIEMBRE!K18+OCTUBRE!K18+NOVIEMBRE!K18+DICIEMBRE!K18</f>
        <v>112</v>
      </c>
      <c r="L18" s="74">
        <f>+ENERO!L18+FEBRERO!L18+MARZO!L18+ABRIL!L18+MAYO!L18+JUNIO!L18+JULIO!L18+AGOSTO!L18+SEPTIEMBRE!L18+OCTUBRE!L18+NOVIEMBRE!L18+DICIEMBRE!L18</f>
        <v>100</v>
      </c>
      <c r="M18" s="74">
        <f>+ENERO!M18+FEBRERO!M18+MARZO!M18+ABRIL!M18+MAYO!M18+JUNIO!M18+JULIO!M18+AGOSTO!M18+SEPTIEMBRE!M18+OCTUBRE!M18+NOVIEMBRE!M18+DICIEMBRE!M18</f>
        <v>3</v>
      </c>
      <c r="N18" s="74">
        <f>+ENERO!N18+FEBRERO!N18+MARZO!N18+ABRIL!N18+MAYO!N18+JUNIO!N18+JULIO!N18+AGOSTO!N18+SEPTIEMBRE!N18+OCTUBRE!N18+NOVIEMBRE!N18+DICIEMBRE!N18</f>
        <v>0</v>
      </c>
      <c r="O18" s="74">
        <f>+ENERO!O18+FEBRERO!O18+MARZO!O18+ABRIL!O18+MAYO!O18+JUNIO!O18+JULIO!O18+AGOSTO!O18+SEPTIEMBRE!O18+OCTUBRE!O18+NOVIEMBRE!O18+DICIEMBRE!O18</f>
        <v>103</v>
      </c>
      <c r="P18" s="39">
        <f>+ENERO!P18+FEBRERO!P18+MARZO!P18+ABRIL!P18+MAYO!P18+JUNIO!P18+JULIO!P18+AGOSTO!P18+SEPTIEMBRE!P18+OCTUBRE!P18+NOVIEMBRE!P18+DICIEMBRE!P18</f>
        <v>12</v>
      </c>
      <c r="Q18" s="39">
        <f>+ENERO!Q18+FEBRERO!Q18+MARZO!Q18+ABRIL!Q18+MAYO!Q18+JUNIO!Q18+JULIO!Q18+AGOSTO!Q18+SEPTIEMBRE!Q18+OCTUBRE!Q18+NOVIEMBRE!Q18+DICIEMBRE!Q18</f>
        <v>0</v>
      </c>
      <c r="R18" s="77">
        <f>+ENERO!R18+FEBRERO!R18+MARZO!R18+ABRIL!R18+MAYO!R18+JUNIO!R18+JULIO!R18+AGOSTO!R18+SEPTIEMBRE!R18+OCTUBRE!R18+NOVIEMBRE!R18+DICIEMBRE!R18</f>
        <v>484</v>
      </c>
      <c r="S18" s="77">
        <f>+ENERO!S18+FEBRERO!S18+MARZO!S18+ABRIL!S18+MAYO!S18+JUNIO!S18+JULIO!S18+AGOSTO!S18+SEPTIEMBRE!S18+OCTUBRE!S18+NOVIEMBRE!S18+DICIEMBRE!S18</f>
        <v>296</v>
      </c>
      <c r="T18" s="80">
        <f>+ENERO!T18+FEBRERO!T18+MARZO!T18+ABRIL!T18+MAYO!T18+JUNIO!T18+JULIO!T18+AGOSTO!T18+SEPTIEMBRE!T18+OCTUBRE!T18+NOVIEMBRE!T18+DICIEMBRE!T18</f>
        <v>278</v>
      </c>
      <c r="U18" s="80">
        <f>+ENERO!U18+FEBRERO!U18+MARZO!U18+ABRIL!U18+MAYO!U18+JUNIO!U18+JULIO!U18+AGOSTO!U18+SEPTIEMBRE!U18+OCTUBRE!U18+NOVIEMBRE!U18+DICIEMBRE!U18</f>
        <v>278</v>
      </c>
      <c r="V18" s="39">
        <f>+ENERO!V18+FEBRERO!V18+MARZO!V18+ABRIL!V18+MAYO!V18+JUNIO!V18+JULIO!V18+AGOSTO!V18+SEPTIEMBRE!V18+OCTUBRE!V18+NOVIEMBRE!V18+DICIEMBRE!V18</f>
        <v>0</v>
      </c>
      <c r="W18" s="32">
        <v>2.9056603773584904</v>
      </c>
      <c r="X18" s="33" t="s">
        <v>41</v>
      </c>
      <c r="Y18" s="33">
        <v>0.60082304526748975</v>
      </c>
      <c r="Z18" s="32">
        <v>1.8301886792452831</v>
      </c>
      <c r="AA18" s="32">
        <v>6.625</v>
      </c>
    </row>
    <row r="19" spans="1:27" ht="15.75" x14ac:dyDescent="0.25">
      <c r="A19" s="17" t="s">
        <v>60</v>
      </c>
      <c r="B19" s="31" t="s">
        <v>61</v>
      </c>
      <c r="C19" s="39">
        <f>+FEBRERO!C19</f>
        <v>0</v>
      </c>
      <c r="D19" s="39">
        <f>+ENERO!D19+FEBRERO!D19+MARZO!D19+ABRIL!D19+MAYO!D19+JUNIO!D19+JULIO!D19+AGOSTO!D19+SEPTIEMBRE!D19+OCTUBRE!D19+NOVIEMBRE!D19+DICIEMBRE!D19</f>
        <v>0</v>
      </c>
      <c r="E19" s="70">
        <f>+ENERO!E19+FEBRERO!E19+MARZO!E19+ABRIL!E19+MAYO!E19+JUNIO!E19+JULIO!E19+AGOSTO!E19+SEPTIEMBRE!E19+OCTUBRE!E19+NOVIEMBRE!E19+DICIEMBRE!E19</f>
        <v>0</v>
      </c>
      <c r="F19" s="70">
        <f>+ENERO!F19+FEBRERO!F19+MARZO!F19+ABRIL!F19+MAYO!F19+JUNIO!F19+JULIO!F19+AGOSTO!F19+SEPTIEMBRE!F19+OCTUBRE!F19+NOVIEMBRE!F19+DICIEMBRE!F19</f>
        <v>0</v>
      </c>
      <c r="G19" s="70">
        <f>+ENERO!G19+FEBRERO!G19+MARZO!G19+ABRIL!G19+MAYO!G19+JUNIO!G19+JULIO!G19+AGOSTO!G19+SEPTIEMBRE!G19+OCTUBRE!G19+NOVIEMBRE!G19+DICIEMBRE!G19</f>
        <v>0</v>
      </c>
      <c r="H19" s="70">
        <f>+ENERO!H19+FEBRERO!H19+MARZO!H19+ABRIL!H19+MAYO!H19+JUNIO!H19+JULIO!H19+AGOSTO!H19+SEPTIEMBRE!H19+OCTUBRE!H19+NOVIEMBRE!H19+DICIEMBRE!H19</f>
        <v>0</v>
      </c>
      <c r="I19" s="70">
        <f>+ENERO!I19+FEBRERO!I19+MARZO!I19+ABRIL!I19+MAYO!I19+JUNIO!I19+JULIO!I19+AGOSTO!I19+SEPTIEMBRE!I19+OCTUBRE!I19+NOVIEMBRE!I19+DICIEMBRE!I19</f>
        <v>0</v>
      </c>
      <c r="J19" s="70">
        <f>+ENERO!J19+FEBRERO!J19+MARZO!J19+ABRIL!J19+MAYO!J19+JUNIO!J19+JULIO!J19+AGOSTO!J19+SEPTIEMBRE!J19+OCTUBRE!J19+NOVIEMBRE!J19+DICIEMBRE!J19</f>
        <v>0</v>
      </c>
      <c r="K19" s="70">
        <f>+ENERO!K19+FEBRERO!K19+MARZO!K19+ABRIL!K19+MAYO!K19+JUNIO!K19+JULIO!K19+AGOSTO!K19+SEPTIEMBRE!K19+OCTUBRE!K19+NOVIEMBRE!K19+DICIEMBRE!K19</f>
        <v>0</v>
      </c>
      <c r="L19" s="74">
        <f>+ENERO!L19+FEBRERO!L19+MARZO!L19+ABRIL!L19+MAYO!L19+JUNIO!L19+JULIO!L19+AGOSTO!L19+SEPTIEMBRE!L19+OCTUBRE!L19+NOVIEMBRE!L19+DICIEMBRE!L19</f>
        <v>0</v>
      </c>
      <c r="M19" s="74">
        <f>+ENERO!M19+FEBRERO!M19+MARZO!M19+ABRIL!M19+MAYO!M19+JUNIO!M19+JULIO!M19+AGOSTO!M19+SEPTIEMBRE!M19+OCTUBRE!M19+NOVIEMBRE!M19+DICIEMBRE!M19</f>
        <v>0</v>
      </c>
      <c r="N19" s="74">
        <f>+ENERO!N19+FEBRERO!N19+MARZO!N19+ABRIL!N19+MAYO!N19+JUNIO!N19+JULIO!N19+AGOSTO!N19+SEPTIEMBRE!N19+OCTUBRE!N19+NOVIEMBRE!N19+DICIEMBRE!N19</f>
        <v>0</v>
      </c>
      <c r="O19" s="74">
        <f>+ENERO!O19+FEBRERO!O19+MARZO!O19+ABRIL!O19+MAYO!O19+JUNIO!O19+JULIO!O19+AGOSTO!O19+SEPTIEMBRE!O19+OCTUBRE!O19+NOVIEMBRE!O19+DICIEMBRE!O19</f>
        <v>0</v>
      </c>
      <c r="P19" s="39">
        <f>+ENERO!P19+FEBRERO!P19+MARZO!P19+ABRIL!P19+MAYO!P19+JUNIO!P19+JULIO!P19+AGOSTO!P19+SEPTIEMBRE!P19+OCTUBRE!P19+NOVIEMBRE!P19+DICIEMBRE!P19</f>
        <v>0</v>
      </c>
      <c r="Q19" s="39">
        <f>+ENERO!Q19+FEBRERO!Q19+MARZO!Q19+ABRIL!Q19+MAYO!Q19+JUNIO!Q19+JULIO!Q19+AGOSTO!Q19+SEPTIEMBRE!Q19+OCTUBRE!Q19+NOVIEMBRE!Q19+DICIEMBRE!Q19</f>
        <v>0</v>
      </c>
      <c r="R19" s="77">
        <f>+ENERO!R19+FEBRERO!R19+MARZO!R19+ABRIL!R19+MAYO!R19+JUNIO!R19+JULIO!R19+AGOSTO!R19+SEPTIEMBRE!R19+OCTUBRE!R19+NOVIEMBRE!R19+DICIEMBRE!R19</f>
        <v>0</v>
      </c>
      <c r="S19" s="77">
        <f>+ENERO!S19+FEBRERO!S19+MARZO!S19+ABRIL!S19+MAYO!S19+JUNIO!S19+JULIO!S19+AGOSTO!S19+SEPTIEMBRE!S19+OCTUBRE!S19+NOVIEMBRE!S19+DICIEMBRE!S19</f>
        <v>0</v>
      </c>
      <c r="T19" s="80">
        <f>+ENERO!T19+FEBRERO!T19+MARZO!T19+ABRIL!T19+MAYO!T19+JUNIO!T19+JULIO!T19+AGOSTO!T19+SEPTIEMBRE!T19+OCTUBRE!T19+NOVIEMBRE!T19+DICIEMBRE!T19</f>
        <v>0</v>
      </c>
      <c r="U19" s="80">
        <f>+ENERO!U19+FEBRERO!U19+MARZO!U19+ABRIL!U19+MAYO!U19+JUNIO!U19+JULIO!U19+AGOSTO!U19+SEPTIEMBRE!U19+OCTUBRE!U19+NOVIEMBRE!U19+DICIEMBRE!U19</f>
        <v>0</v>
      </c>
      <c r="V19" s="39">
        <f>+ENERO!V19+FEBRERO!V19+MARZO!V19+ABRIL!V19+MAYO!V19+JUNIO!V19+JULIO!V19+AGOSTO!V19+SEPTIEMBRE!V19+OCTUBRE!V19+NOVIEMBRE!V19+DICIEMBRE!V19</f>
        <v>0</v>
      </c>
      <c r="W19" s="32" t="s">
        <v>41</v>
      </c>
      <c r="X19" s="33" t="s">
        <v>41</v>
      </c>
      <c r="Y19" s="33" t="s">
        <v>41</v>
      </c>
      <c r="Z19" s="32" t="s">
        <v>41</v>
      </c>
      <c r="AA19" s="32" t="s">
        <v>41</v>
      </c>
    </row>
    <row r="20" spans="1:27" ht="15.75" x14ac:dyDescent="0.25">
      <c r="A20" s="17" t="s">
        <v>62</v>
      </c>
      <c r="B20" s="31" t="s">
        <v>63</v>
      </c>
      <c r="C20" s="39">
        <f>+FEBRERO!C20</f>
        <v>0</v>
      </c>
      <c r="D20" s="39">
        <f>+ENERO!D20+FEBRERO!D20+MARZO!D20+ABRIL!D20+MAYO!D20+JUNIO!D20+JULIO!D20+AGOSTO!D20+SEPTIEMBRE!D20+OCTUBRE!D20+NOVIEMBRE!D20+DICIEMBRE!D20</f>
        <v>0</v>
      </c>
      <c r="E20" s="70">
        <f>+ENERO!E20+FEBRERO!E20+MARZO!E20+ABRIL!E20+MAYO!E20+JUNIO!E20+JULIO!E20+AGOSTO!E20+SEPTIEMBRE!E20+OCTUBRE!E20+NOVIEMBRE!E20+DICIEMBRE!E20</f>
        <v>0</v>
      </c>
      <c r="F20" s="70">
        <f>+ENERO!F20+FEBRERO!F20+MARZO!F20+ABRIL!F20+MAYO!F20+JUNIO!F20+JULIO!F20+AGOSTO!F20+SEPTIEMBRE!F20+OCTUBRE!F20+NOVIEMBRE!F20+DICIEMBRE!F20</f>
        <v>0</v>
      </c>
      <c r="G20" s="70">
        <f>+ENERO!G20+FEBRERO!G20+MARZO!G20+ABRIL!G20+MAYO!G20+JUNIO!G20+JULIO!G20+AGOSTO!G20+SEPTIEMBRE!G20+OCTUBRE!G20+NOVIEMBRE!G20+DICIEMBRE!G20</f>
        <v>0</v>
      </c>
      <c r="H20" s="70">
        <f>+ENERO!H20+FEBRERO!H20+MARZO!H20+ABRIL!H20+MAYO!H20+JUNIO!H20+JULIO!H20+AGOSTO!H20+SEPTIEMBRE!H20+OCTUBRE!H20+NOVIEMBRE!H20+DICIEMBRE!H20</f>
        <v>0</v>
      </c>
      <c r="I20" s="70">
        <f>+ENERO!I20+FEBRERO!I20+MARZO!I20+ABRIL!I20+MAYO!I20+JUNIO!I20+JULIO!I20+AGOSTO!I20+SEPTIEMBRE!I20+OCTUBRE!I20+NOVIEMBRE!I20+DICIEMBRE!I20</f>
        <v>0</v>
      </c>
      <c r="J20" s="70">
        <f>+ENERO!J20+FEBRERO!J20+MARZO!J20+ABRIL!J20+MAYO!J20+JUNIO!J20+JULIO!J20+AGOSTO!J20+SEPTIEMBRE!J20+OCTUBRE!J20+NOVIEMBRE!J20+DICIEMBRE!J20</f>
        <v>0</v>
      </c>
      <c r="K20" s="70">
        <f>+ENERO!K20+FEBRERO!K20+MARZO!K20+ABRIL!K20+MAYO!K20+JUNIO!K20+JULIO!K20+AGOSTO!K20+SEPTIEMBRE!K20+OCTUBRE!K20+NOVIEMBRE!K20+DICIEMBRE!K20</f>
        <v>0</v>
      </c>
      <c r="L20" s="74">
        <f>+ENERO!L20+FEBRERO!L20+MARZO!L20+ABRIL!L20+MAYO!L20+JUNIO!L20+JULIO!L20+AGOSTO!L20+SEPTIEMBRE!L20+OCTUBRE!L20+NOVIEMBRE!L20+DICIEMBRE!L20</f>
        <v>0</v>
      </c>
      <c r="M20" s="74">
        <f>+ENERO!M20+FEBRERO!M20+MARZO!M20+ABRIL!M20+MAYO!M20+JUNIO!M20+JULIO!M20+AGOSTO!M20+SEPTIEMBRE!M20+OCTUBRE!M20+NOVIEMBRE!M20+DICIEMBRE!M20</f>
        <v>0</v>
      </c>
      <c r="N20" s="74">
        <f>+ENERO!N20+FEBRERO!N20+MARZO!N20+ABRIL!N20+MAYO!N20+JUNIO!N20+JULIO!N20+AGOSTO!N20+SEPTIEMBRE!N20+OCTUBRE!N20+NOVIEMBRE!N20+DICIEMBRE!N20</f>
        <v>0</v>
      </c>
      <c r="O20" s="74">
        <f>+ENERO!O20+FEBRERO!O20+MARZO!O20+ABRIL!O20+MAYO!O20+JUNIO!O20+JULIO!O20+AGOSTO!O20+SEPTIEMBRE!O20+OCTUBRE!O20+NOVIEMBRE!O20+DICIEMBRE!O20</f>
        <v>0</v>
      </c>
      <c r="P20" s="39">
        <f>+ENERO!P20+FEBRERO!P20+MARZO!P20+ABRIL!P20+MAYO!P20+JUNIO!P20+JULIO!P20+AGOSTO!P20+SEPTIEMBRE!P20+OCTUBRE!P20+NOVIEMBRE!P20+DICIEMBRE!P20</f>
        <v>0</v>
      </c>
      <c r="Q20" s="39">
        <f>+ENERO!Q20+FEBRERO!Q20+MARZO!Q20+ABRIL!Q20+MAYO!Q20+JUNIO!Q20+JULIO!Q20+AGOSTO!Q20+SEPTIEMBRE!Q20+OCTUBRE!Q20+NOVIEMBRE!Q20+DICIEMBRE!Q20</f>
        <v>0</v>
      </c>
      <c r="R20" s="77">
        <f>+ENERO!R20+FEBRERO!R20+MARZO!R20+ABRIL!R20+MAYO!R20+JUNIO!R20+JULIO!R20+AGOSTO!R20+SEPTIEMBRE!R20+OCTUBRE!R20+NOVIEMBRE!R20+DICIEMBRE!R20</f>
        <v>0</v>
      </c>
      <c r="S20" s="77">
        <f>+ENERO!S20+FEBRERO!S20+MARZO!S20+ABRIL!S20+MAYO!S20+JUNIO!S20+JULIO!S20+AGOSTO!S20+SEPTIEMBRE!S20+OCTUBRE!S20+NOVIEMBRE!S20+DICIEMBRE!S20</f>
        <v>0</v>
      </c>
      <c r="T20" s="80">
        <f>+ENERO!T20+FEBRERO!T20+MARZO!T20+ABRIL!T20+MAYO!T20+JUNIO!T20+JULIO!T20+AGOSTO!T20+SEPTIEMBRE!T20+OCTUBRE!T20+NOVIEMBRE!T20+DICIEMBRE!T20</f>
        <v>0</v>
      </c>
      <c r="U20" s="80">
        <f>+ENERO!U20+FEBRERO!U20+MARZO!U20+ABRIL!U20+MAYO!U20+JUNIO!U20+JULIO!U20+AGOSTO!U20+SEPTIEMBRE!U20+OCTUBRE!U20+NOVIEMBRE!U20+DICIEMBRE!U20</f>
        <v>0</v>
      </c>
      <c r="V20" s="39">
        <f>+ENERO!V20+FEBRERO!V20+MARZO!V20+ABRIL!V20+MAYO!V20+JUNIO!V20+JULIO!V20+AGOSTO!V20+SEPTIEMBRE!V20+OCTUBRE!V20+NOVIEMBRE!V20+DICIEMBRE!V20</f>
        <v>0</v>
      </c>
      <c r="W20" s="32" t="s">
        <v>41</v>
      </c>
      <c r="X20" s="33" t="s">
        <v>41</v>
      </c>
      <c r="Y20" s="33" t="s">
        <v>41</v>
      </c>
      <c r="Z20" s="32" t="s">
        <v>41</v>
      </c>
      <c r="AA20" s="32" t="s">
        <v>41</v>
      </c>
    </row>
    <row r="21" spans="1:27" ht="15.75" x14ac:dyDescent="0.25">
      <c r="A21" s="17" t="s">
        <v>64</v>
      </c>
      <c r="B21" s="31" t="s">
        <v>65</v>
      </c>
      <c r="C21" s="39">
        <f>+FEBRERO!C21</f>
        <v>0</v>
      </c>
      <c r="D21" s="39">
        <f>+ENERO!D21+FEBRERO!D21+MARZO!D21+ABRIL!D21+MAYO!D21+JUNIO!D21+JULIO!D21+AGOSTO!D21+SEPTIEMBRE!D21+OCTUBRE!D21+NOVIEMBRE!D21+DICIEMBRE!D21</f>
        <v>0</v>
      </c>
      <c r="E21" s="70">
        <f>+ENERO!E21+FEBRERO!E21+MARZO!E21+ABRIL!E21+MAYO!E21+JUNIO!E21+JULIO!E21+AGOSTO!E21+SEPTIEMBRE!E21+OCTUBRE!E21+NOVIEMBRE!E21+DICIEMBRE!E21</f>
        <v>0</v>
      </c>
      <c r="F21" s="70">
        <f>+ENERO!F21+FEBRERO!F21+MARZO!F21+ABRIL!F21+MAYO!F21+JUNIO!F21+JULIO!F21+AGOSTO!F21+SEPTIEMBRE!F21+OCTUBRE!F21+NOVIEMBRE!F21+DICIEMBRE!F21</f>
        <v>0</v>
      </c>
      <c r="G21" s="70">
        <f>+ENERO!G21+FEBRERO!G21+MARZO!G21+ABRIL!G21+MAYO!G21+JUNIO!G21+JULIO!G21+AGOSTO!G21+SEPTIEMBRE!G21+OCTUBRE!G21+NOVIEMBRE!G21+DICIEMBRE!G21</f>
        <v>0</v>
      </c>
      <c r="H21" s="70">
        <f>+ENERO!H21+FEBRERO!H21+MARZO!H21+ABRIL!H21+MAYO!H21+JUNIO!H21+JULIO!H21+AGOSTO!H21+SEPTIEMBRE!H21+OCTUBRE!H21+NOVIEMBRE!H21+DICIEMBRE!H21</f>
        <v>0</v>
      </c>
      <c r="I21" s="70">
        <f>+ENERO!I21+FEBRERO!I21+MARZO!I21+ABRIL!I21+MAYO!I21+JUNIO!I21+JULIO!I21+AGOSTO!I21+SEPTIEMBRE!I21+OCTUBRE!I21+NOVIEMBRE!I21+DICIEMBRE!I21</f>
        <v>0</v>
      </c>
      <c r="J21" s="70">
        <f>+ENERO!J21+FEBRERO!J21+MARZO!J21+ABRIL!J21+MAYO!J21+JUNIO!J21+JULIO!J21+AGOSTO!J21+SEPTIEMBRE!J21+OCTUBRE!J21+NOVIEMBRE!J21+DICIEMBRE!J21</f>
        <v>0</v>
      </c>
      <c r="K21" s="70">
        <f>+ENERO!K21+FEBRERO!K21+MARZO!K21+ABRIL!K21+MAYO!K21+JUNIO!K21+JULIO!K21+AGOSTO!K21+SEPTIEMBRE!K21+OCTUBRE!K21+NOVIEMBRE!K21+DICIEMBRE!K21</f>
        <v>0</v>
      </c>
      <c r="L21" s="74">
        <f>+ENERO!L21+FEBRERO!L21+MARZO!L21+ABRIL!L21+MAYO!L21+JUNIO!L21+JULIO!L21+AGOSTO!L21+SEPTIEMBRE!L21+OCTUBRE!L21+NOVIEMBRE!L21+DICIEMBRE!L21</f>
        <v>0</v>
      </c>
      <c r="M21" s="74">
        <f>+ENERO!M21+FEBRERO!M21+MARZO!M21+ABRIL!M21+MAYO!M21+JUNIO!M21+JULIO!M21+AGOSTO!M21+SEPTIEMBRE!M21+OCTUBRE!M21+NOVIEMBRE!M21+DICIEMBRE!M21</f>
        <v>0</v>
      </c>
      <c r="N21" s="74">
        <f>+ENERO!N21+FEBRERO!N21+MARZO!N21+ABRIL!N21+MAYO!N21+JUNIO!N21+JULIO!N21+AGOSTO!N21+SEPTIEMBRE!N21+OCTUBRE!N21+NOVIEMBRE!N21+DICIEMBRE!N21</f>
        <v>0</v>
      </c>
      <c r="O21" s="74">
        <f>+ENERO!O21+FEBRERO!O21+MARZO!O21+ABRIL!O21+MAYO!O21+JUNIO!O21+JULIO!O21+AGOSTO!O21+SEPTIEMBRE!O21+OCTUBRE!O21+NOVIEMBRE!O21+DICIEMBRE!O21</f>
        <v>0</v>
      </c>
      <c r="P21" s="39">
        <f>+ENERO!P21+FEBRERO!P21+MARZO!P21+ABRIL!P21+MAYO!P21+JUNIO!P21+JULIO!P21+AGOSTO!P21+SEPTIEMBRE!P21+OCTUBRE!P21+NOVIEMBRE!P21+DICIEMBRE!P21</f>
        <v>0</v>
      </c>
      <c r="Q21" s="39">
        <f>+ENERO!Q21+FEBRERO!Q21+MARZO!Q21+ABRIL!Q21+MAYO!Q21+JUNIO!Q21+JULIO!Q21+AGOSTO!Q21+SEPTIEMBRE!Q21+OCTUBRE!Q21+NOVIEMBRE!Q21+DICIEMBRE!Q21</f>
        <v>0</v>
      </c>
      <c r="R21" s="77">
        <f>+ENERO!R21+FEBRERO!R21+MARZO!R21+ABRIL!R21+MAYO!R21+JUNIO!R21+JULIO!R21+AGOSTO!R21+SEPTIEMBRE!R21+OCTUBRE!R21+NOVIEMBRE!R21+DICIEMBRE!R21</f>
        <v>0</v>
      </c>
      <c r="S21" s="77">
        <f>+ENERO!S21+FEBRERO!S21+MARZO!S21+ABRIL!S21+MAYO!S21+JUNIO!S21+JULIO!S21+AGOSTO!S21+SEPTIEMBRE!S21+OCTUBRE!S21+NOVIEMBRE!S21+DICIEMBRE!S21</f>
        <v>0</v>
      </c>
      <c r="T21" s="80">
        <f>+ENERO!T21+FEBRERO!T21+MARZO!T21+ABRIL!T21+MAYO!T21+JUNIO!T21+JULIO!T21+AGOSTO!T21+SEPTIEMBRE!T21+OCTUBRE!T21+NOVIEMBRE!T21+DICIEMBRE!T21</f>
        <v>0</v>
      </c>
      <c r="U21" s="80">
        <f>+ENERO!U21+FEBRERO!U21+MARZO!U21+ABRIL!U21+MAYO!U21+JUNIO!U21+JULIO!U21+AGOSTO!U21+SEPTIEMBRE!U21+OCTUBRE!U21+NOVIEMBRE!U21+DICIEMBRE!U21</f>
        <v>0</v>
      </c>
      <c r="V21" s="39">
        <f>+ENERO!V21+FEBRERO!V21+MARZO!V21+ABRIL!V21+MAYO!V21+JUNIO!V21+JULIO!V21+AGOSTO!V21+SEPTIEMBRE!V21+OCTUBRE!V21+NOVIEMBRE!V21+DICIEMBRE!V21</f>
        <v>0</v>
      </c>
      <c r="W21" s="32" t="s">
        <v>41</v>
      </c>
      <c r="X21" s="33" t="s">
        <v>41</v>
      </c>
      <c r="Y21" s="33" t="s">
        <v>41</v>
      </c>
      <c r="Z21" s="32" t="s">
        <v>41</v>
      </c>
      <c r="AA21" s="32" t="s">
        <v>41</v>
      </c>
    </row>
    <row r="22" spans="1:27" ht="15.75" x14ac:dyDescent="0.25">
      <c r="A22" s="17" t="s">
        <v>66</v>
      </c>
      <c r="B22" s="31" t="s">
        <v>67</v>
      </c>
      <c r="C22" s="39">
        <f>+FEBRERO!C22</f>
        <v>0</v>
      </c>
      <c r="D22" s="39">
        <f>+ENERO!D22+FEBRERO!D22+MARZO!D22+ABRIL!D22+MAYO!D22+JUNIO!D22+JULIO!D22+AGOSTO!D22+SEPTIEMBRE!D22+OCTUBRE!D22+NOVIEMBRE!D22+DICIEMBRE!D22</f>
        <v>0</v>
      </c>
      <c r="E22" s="70">
        <f>+ENERO!E22+FEBRERO!E22+MARZO!E22+ABRIL!E22+MAYO!E22+JUNIO!E22+JULIO!E22+AGOSTO!E22+SEPTIEMBRE!E22+OCTUBRE!E22+NOVIEMBRE!E22+DICIEMBRE!E22</f>
        <v>0</v>
      </c>
      <c r="F22" s="70">
        <f>+ENERO!F22+FEBRERO!F22+MARZO!F22+ABRIL!F22+MAYO!F22+JUNIO!F22+JULIO!F22+AGOSTO!F22+SEPTIEMBRE!F22+OCTUBRE!F22+NOVIEMBRE!F22+DICIEMBRE!F22</f>
        <v>0</v>
      </c>
      <c r="G22" s="70">
        <f>+ENERO!G22+FEBRERO!G22+MARZO!G22+ABRIL!G22+MAYO!G22+JUNIO!G22+JULIO!G22+AGOSTO!G22+SEPTIEMBRE!G22+OCTUBRE!G22+NOVIEMBRE!G22+DICIEMBRE!G22</f>
        <v>0</v>
      </c>
      <c r="H22" s="70">
        <f>+ENERO!H22+FEBRERO!H22+MARZO!H22+ABRIL!H22+MAYO!H22+JUNIO!H22+JULIO!H22+AGOSTO!H22+SEPTIEMBRE!H22+OCTUBRE!H22+NOVIEMBRE!H22+DICIEMBRE!H22</f>
        <v>0</v>
      </c>
      <c r="I22" s="70">
        <f>+ENERO!I22+FEBRERO!I22+MARZO!I22+ABRIL!I22+MAYO!I22+JUNIO!I22+JULIO!I22+AGOSTO!I22+SEPTIEMBRE!I22+OCTUBRE!I22+NOVIEMBRE!I22+DICIEMBRE!I22</f>
        <v>0</v>
      </c>
      <c r="J22" s="70">
        <f>+ENERO!J22+FEBRERO!J22+MARZO!J22+ABRIL!J22+MAYO!J22+JUNIO!J22+JULIO!J22+AGOSTO!J22+SEPTIEMBRE!J22+OCTUBRE!J22+NOVIEMBRE!J22+DICIEMBRE!J22</f>
        <v>0</v>
      </c>
      <c r="K22" s="70">
        <f>+ENERO!K22+FEBRERO!K22+MARZO!K22+ABRIL!K22+MAYO!K22+JUNIO!K22+JULIO!K22+AGOSTO!K22+SEPTIEMBRE!K22+OCTUBRE!K22+NOVIEMBRE!K22+DICIEMBRE!K22</f>
        <v>0</v>
      </c>
      <c r="L22" s="74">
        <f>+ENERO!L22+FEBRERO!L22+MARZO!L22+ABRIL!L22+MAYO!L22+JUNIO!L22+JULIO!L22+AGOSTO!L22+SEPTIEMBRE!L22+OCTUBRE!L22+NOVIEMBRE!L22+DICIEMBRE!L22</f>
        <v>0</v>
      </c>
      <c r="M22" s="74">
        <f>+ENERO!M22+FEBRERO!M22+MARZO!M22+ABRIL!M22+MAYO!M22+JUNIO!M22+JULIO!M22+AGOSTO!M22+SEPTIEMBRE!M22+OCTUBRE!M22+NOVIEMBRE!M22+DICIEMBRE!M22</f>
        <v>0</v>
      </c>
      <c r="N22" s="74">
        <f>+ENERO!N22+FEBRERO!N22+MARZO!N22+ABRIL!N22+MAYO!N22+JUNIO!N22+JULIO!N22+AGOSTO!N22+SEPTIEMBRE!N22+OCTUBRE!N22+NOVIEMBRE!N22+DICIEMBRE!N22</f>
        <v>0</v>
      </c>
      <c r="O22" s="74">
        <f>+ENERO!O22+FEBRERO!O22+MARZO!O22+ABRIL!O22+MAYO!O22+JUNIO!O22+JULIO!O22+AGOSTO!O22+SEPTIEMBRE!O22+OCTUBRE!O22+NOVIEMBRE!O22+DICIEMBRE!O22</f>
        <v>0</v>
      </c>
      <c r="P22" s="39">
        <f>+ENERO!P22+FEBRERO!P22+MARZO!P22+ABRIL!P22+MAYO!P22+JUNIO!P22+JULIO!P22+AGOSTO!P22+SEPTIEMBRE!P22+OCTUBRE!P22+NOVIEMBRE!P22+DICIEMBRE!P22</f>
        <v>0</v>
      </c>
      <c r="Q22" s="39">
        <f>+ENERO!Q22+FEBRERO!Q22+MARZO!Q22+ABRIL!Q22+MAYO!Q22+JUNIO!Q22+JULIO!Q22+AGOSTO!Q22+SEPTIEMBRE!Q22+OCTUBRE!Q22+NOVIEMBRE!Q22+DICIEMBRE!Q22</f>
        <v>0</v>
      </c>
      <c r="R22" s="77">
        <f>+ENERO!R22+FEBRERO!R22+MARZO!R22+ABRIL!R22+MAYO!R22+JUNIO!R22+JULIO!R22+AGOSTO!R22+SEPTIEMBRE!R22+OCTUBRE!R22+NOVIEMBRE!R22+DICIEMBRE!R22</f>
        <v>0</v>
      </c>
      <c r="S22" s="77">
        <f>+ENERO!S22+FEBRERO!S22+MARZO!S22+ABRIL!S22+MAYO!S22+JUNIO!S22+JULIO!S22+AGOSTO!S22+SEPTIEMBRE!S22+OCTUBRE!S22+NOVIEMBRE!S22+DICIEMBRE!S22</f>
        <v>0</v>
      </c>
      <c r="T22" s="80">
        <f>+ENERO!T22+FEBRERO!T22+MARZO!T22+ABRIL!T22+MAYO!T22+JUNIO!T22+JULIO!T22+AGOSTO!T22+SEPTIEMBRE!T22+OCTUBRE!T22+NOVIEMBRE!T22+DICIEMBRE!T22</f>
        <v>0</v>
      </c>
      <c r="U22" s="80">
        <f>+ENERO!U22+FEBRERO!U22+MARZO!U22+ABRIL!U22+MAYO!U22+JUNIO!U22+JULIO!U22+AGOSTO!U22+SEPTIEMBRE!U22+OCTUBRE!U22+NOVIEMBRE!U22+DICIEMBRE!U22</f>
        <v>0</v>
      </c>
      <c r="V22" s="39">
        <f>+ENERO!V22+FEBRERO!V22+MARZO!V22+ABRIL!V22+MAYO!V22+JUNIO!V22+JULIO!V22+AGOSTO!V22+SEPTIEMBRE!V22+OCTUBRE!V22+NOVIEMBRE!V22+DICIEMBRE!V22</f>
        <v>0</v>
      </c>
      <c r="W22" s="32" t="s">
        <v>41</v>
      </c>
      <c r="X22" s="33" t="s">
        <v>41</v>
      </c>
      <c r="Y22" s="33" t="s">
        <v>41</v>
      </c>
      <c r="Z22" s="32" t="s">
        <v>41</v>
      </c>
      <c r="AA22" s="32" t="s">
        <v>41</v>
      </c>
    </row>
    <row r="23" spans="1:27" ht="15.75" x14ac:dyDescent="0.25">
      <c r="A23" s="17" t="s">
        <v>68</v>
      </c>
      <c r="B23" s="31" t="s">
        <v>69</v>
      </c>
      <c r="C23" s="39">
        <f>+FEBRERO!C23</f>
        <v>0</v>
      </c>
      <c r="D23" s="39">
        <f>+ENERO!D23+FEBRERO!D23+MARZO!D23+ABRIL!D23+MAYO!D23+JUNIO!D23+JULIO!D23+AGOSTO!D23+SEPTIEMBRE!D23+OCTUBRE!D23+NOVIEMBRE!D23+DICIEMBRE!D23</f>
        <v>0</v>
      </c>
      <c r="E23" s="70">
        <f>+ENERO!E23+FEBRERO!E23+MARZO!E23+ABRIL!E23+MAYO!E23+JUNIO!E23+JULIO!E23+AGOSTO!E23+SEPTIEMBRE!E23+OCTUBRE!E23+NOVIEMBRE!E23+DICIEMBRE!E23</f>
        <v>0</v>
      </c>
      <c r="F23" s="70">
        <f>+ENERO!F23+FEBRERO!F23+MARZO!F23+ABRIL!F23+MAYO!F23+JUNIO!F23+JULIO!F23+AGOSTO!F23+SEPTIEMBRE!F23+OCTUBRE!F23+NOVIEMBRE!F23+DICIEMBRE!F23</f>
        <v>0</v>
      </c>
      <c r="G23" s="70">
        <f>+ENERO!G23+FEBRERO!G23+MARZO!G23+ABRIL!G23+MAYO!G23+JUNIO!G23+JULIO!G23+AGOSTO!G23+SEPTIEMBRE!G23+OCTUBRE!G23+NOVIEMBRE!G23+DICIEMBRE!G23</f>
        <v>0</v>
      </c>
      <c r="H23" s="70">
        <f>+ENERO!H23+FEBRERO!H23+MARZO!H23+ABRIL!H23+MAYO!H23+JUNIO!H23+JULIO!H23+AGOSTO!H23+SEPTIEMBRE!H23+OCTUBRE!H23+NOVIEMBRE!H23+DICIEMBRE!H23</f>
        <v>0</v>
      </c>
      <c r="I23" s="70">
        <f>+ENERO!I23+FEBRERO!I23+MARZO!I23+ABRIL!I23+MAYO!I23+JUNIO!I23+JULIO!I23+AGOSTO!I23+SEPTIEMBRE!I23+OCTUBRE!I23+NOVIEMBRE!I23+DICIEMBRE!I23</f>
        <v>0</v>
      </c>
      <c r="J23" s="70">
        <f>+ENERO!J23+FEBRERO!J23+MARZO!J23+ABRIL!J23+MAYO!J23+JUNIO!J23+JULIO!J23+AGOSTO!J23+SEPTIEMBRE!J23+OCTUBRE!J23+NOVIEMBRE!J23+DICIEMBRE!J23</f>
        <v>0</v>
      </c>
      <c r="K23" s="70">
        <f>+ENERO!K23+FEBRERO!K23+MARZO!K23+ABRIL!K23+MAYO!K23+JUNIO!K23+JULIO!K23+AGOSTO!K23+SEPTIEMBRE!K23+OCTUBRE!K23+NOVIEMBRE!K23+DICIEMBRE!K23</f>
        <v>0</v>
      </c>
      <c r="L23" s="74">
        <f>+ENERO!L23+FEBRERO!L23+MARZO!L23+ABRIL!L23+MAYO!L23+JUNIO!L23+JULIO!L23+AGOSTO!L23+SEPTIEMBRE!L23+OCTUBRE!L23+NOVIEMBRE!L23+DICIEMBRE!L23</f>
        <v>0</v>
      </c>
      <c r="M23" s="74">
        <f>+ENERO!M23+FEBRERO!M23+MARZO!M23+ABRIL!M23+MAYO!M23+JUNIO!M23+JULIO!M23+AGOSTO!M23+SEPTIEMBRE!M23+OCTUBRE!M23+NOVIEMBRE!M23+DICIEMBRE!M23</f>
        <v>0</v>
      </c>
      <c r="N23" s="74">
        <f>+ENERO!N23+FEBRERO!N23+MARZO!N23+ABRIL!N23+MAYO!N23+JUNIO!N23+JULIO!N23+AGOSTO!N23+SEPTIEMBRE!N23+OCTUBRE!N23+NOVIEMBRE!N23+DICIEMBRE!N23</f>
        <v>0</v>
      </c>
      <c r="O23" s="74">
        <f>+ENERO!O23+FEBRERO!O23+MARZO!O23+ABRIL!O23+MAYO!O23+JUNIO!O23+JULIO!O23+AGOSTO!O23+SEPTIEMBRE!O23+OCTUBRE!O23+NOVIEMBRE!O23+DICIEMBRE!O23</f>
        <v>0</v>
      </c>
      <c r="P23" s="39">
        <f>+ENERO!P23+FEBRERO!P23+MARZO!P23+ABRIL!P23+MAYO!P23+JUNIO!P23+JULIO!P23+AGOSTO!P23+SEPTIEMBRE!P23+OCTUBRE!P23+NOVIEMBRE!P23+DICIEMBRE!P23</f>
        <v>0</v>
      </c>
      <c r="Q23" s="39">
        <f>+ENERO!Q23+FEBRERO!Q23+MARZO!Q23+ABRIL!Q23+MAYO!Q23+JUNIO!Q23+JULIO!Q23+AGOSTO!Q23+SEPTIEMBRE!Q23+OCTUBRE!Q23+NOVIEMBRE!Q23+DICIEMBRE!Q23</f>
        <v>0</v>
      </c>
      <c r="R23" s="77">
        <f>+ENERO!R23+FEBRERO!R23+MARZO!R23+ABRIL!R23+MAYO!R23+JUNIO!R23+JULIO!R23+AGOSTO!R23+SEPTIEMBRE!R23+OCTUBRE!R23+NOVIEMBRE!R23+DICIEMBRE!R23</f>
        <v>0</v>
      </c>
      <c r="S23" s="77">
        <f>+ENERO!S23+FEBRERO!S23+MARZO!S23+ABRIL!S23+MAYO!S23+JUNIO!S23+JULIO!S23+AGOSTO!S23+SEPTIEMBRE!S23+OCTUBRE!S23+NOVIEMBRE!S23+DICIEMBRE!S23</f>
        <v>0</v>
      </c>
      <c r="T23" s="80">
        <f>+ENERO!T23+FEBRERO!T23+MARZO!T23+ABRIL!T23+MAYO!T23+JUNIO!T23+JULIO!T23+AGOSTO!T23+SEPTIEMBRE!T23+OCTUBRE!T23+NOVIEMBRE!T23+DICIEMBRE!T23</f>
        <v>0</v>
      </c>
      <c r="U23" s="80">
        <f>+ENERO!U23+FEBRERO!U23+MARZO!U23+ABRIL!U23+MAYO!U23+JUNIO!U23+JULIO!U23+AGOSTO!U23+SEPTIEMBRE!U23+OCTUBRE!U23+NOVIEMBRE!U23+DICIEMBRE!U23</f>
        <v>0</v>
      </c>
      <c r="V23" s="39">
        <f>+ENERO!V23+FEBRERO!V23+MARZO!V23+ABRIL!V23+MAYO!V23+JUNIO!V23+JULIO!V23+AGOSTO!V23+SEPTIEMBRE!V23+OCTUBRE!V23+NOVIEMBRE!V23+DICIEMBRE!V23</f>
        <v>0</v>
      </c>
      <c r="W23" s="32" t="s">
        <v>41</v>
      </c>
      <c r="X23" s="33" t="s">
        <v>41</v>
      </c>
      <c r="Y23" s="33" t="s">
        <v>41</v>
      </c>
      <c r="Z23" s="32" t="s">
        <v>41</v>
      </c>
      <c r="AA23" s="32" t="s">
        <v>41</v>
      </c>
    </row>
    <row r="24" spans="1:27" ht="15.75" x14ac:dyDescent="0.25">
      <c r="A24" s="17" t="s">
        <v>70</v>
      </c>
      <c r="B24" s="35" t="s">
        <v>71</v>
      </c>
      <c r="C24" s="39">
        <f>+FEBRERO!C24</f>
        <v>26</v>
      </c>
      <c r="D24" s="39">
        <f>+ENERO!D24+FEBRERO!D24+MARZO!D24+ABRIL!D24+MAYO!D24+JUNIO!D24+JULIO!D24+AGOSTO!D24+SEPTIEMBRE!D24+OCTUBRE!D24+NOVIEMBRE!D24+DICIEMBRE!D24</f>
        <v>16</v>
      </c>
      <c r="E24" s="70">
        <f>+ENERO!E24+FEBRERO!E24+MARZO!E24+ABRIL!E24+MAYO!E24+JUNIO!E24+JULIO!E24+AGOSTO!E24+SEPTIEMBRE!E24+OCTUBRE!E24+NOVIEMBRE!E24+DICIEMBRE!E24</f>
        <v>7</v>
      </c>
      <c r="F24" s="70">
        <f>+ENERO!F24+FEBRERO!F24+MARZO!F24+ABRIL!F24+MAYO!F24+JUNIO!F24+JULIO!F24+AGOSTO!F24+SEPTIEMBRE!F24+OCTUBRE!F24+NOVIEMBRE!F24+DICIEMBRE!F24</f>
        <v>0</v>
      </c>
      <c r="G24" s="70">
        <f>+ENERO!G24+FEBRERO!G24+MARZO!G24+ABRIL!G24+MAYO!G24+JUNIO!G24+JULIO!G24+AGOSTO!G24+SEPTIEMBRE!G24+OCTUBRE!G24+NOVIEMBRE!G24+DICIEMBRE!G24</f>
        <v>0</v>
      </c>
      <c r="H24" s="70">
        <f>+ENERO!H24+FEBRERO!H24+MARZO!H24+ABRIL!H24+MAYO!H24+JUNIO!H24+JULIO!H24+AGOSTO!H24+SEPTIEMBRE!H24+OCTUBRE!H24+NOVIEMBRE!H24+DICIEMBRE!H24</f>
        <v>0</v>
      </c>
      <c r="I24" s="70">
        <f>+ENERO!I24+FEBRERO!I24+MARZO!I24+ABRIL!I24+MAYO!I24+JUNIO!I24+JULIO!I24+AGOSTO!I24+SEPTIEMBRE!I24+OCTUBRE!I24+NOVIEMBRE!I24+DICIEMBRE!I24</f>
        <v>323</v>
      </c>
      <c r="J24" s="70">
        <f>+ENERO!J24+FEBRERO!J24+MARZO!J24+ABRIL!J24+MAYO!J24+JUNIO!J24+JULIO!J24+AGOSTO!J24+SEPTIEMBRE!J24+OCTUBRE!J24+NOVIEMBRE!J24+DICIEMBRE!J24</f>
        <v>21</v>
      </c>
      <c r="K24" s="70">
        <f>+ENERO!K24+FEBRERO!K24+MARZO!K24+ABRIL!K24+MAYO!K24+JUNIO!K24+JULIO!K24+AGOSTO!K24+SEPTIEMBRE!K24+OCTUBRE!K24+NOVIEMBRE!K24+DICIEMBRE!K24</f>
        <v>351</v>
      </c>
      <c r="L24" s="74">
        <f>+ENERO!L24+FEBRERO!L24+MARZO!L24+ABRIL!L24+MAYO!L24+JUNIO!L24+JULIO!L24+AGOSTO!L24+SEPTIEMBRE!L24+OCTUBRE!L24+NOVIEMBRE!L24+DICIEMBRE!L24</f>
        <v>336</v>
      </c>
      <c r="M24" s="74">
        <f>+ENERO!M24+FEBRERO!M24+MARZO!M24+ABRIL!M24+MAYO!M24+JUNIO!M24+JULIO!M24+AGOSTO!M24+SEPTIEMBRE!M24+OCTUBRE!M24+NOVIEMBRE!M24+DICIEMBRE!M24</f>
        <v>2</v>
      </c>
      <c r="N24" s="74">
        <f>+ENERO!N24+FEBRERO!N24+MARZO!N24+ABRIL!N24+MAYO!N24+JUNIO!N24+JULIO!N24+AGOSTO!N24+SEPTIEMBRE!N24+OCTUBRE!N24+NOVIEMBRE!N24+DICIEMBRE!N24</f>
        <v>2</v>
      </c>
      <c r="O24" s="74">
        <f>+ENERO!O24+FEBRERO!O24+MARZO!O24+ABRIL!O24+MAYO!O24+JUNIO!O24+JULIO!O24+AGOSTO!O24+SEPTIEMBRE!O24+OCTUBRE!O24+NOVIEMBRE!O24+DICIEMBRE!O24</f>
        <v>340</v>
      </c>
      <c r="P24" s="39">
        <f>+ENERO!P24+FEBRERO!P24+MARZO!P24+ABRIL!P24+MAYO!P24+JUNIO!P24+JULIO!P24+AGOSTO!P24+SEPTIEMBRE!P24+OCTUBRE!P24+NOVIEMBRE!P24+DICIEMBRE!P24</f>
        <v>27</v>
      </c>
      <c r="Q24" s="39">
        <f>+ENERO!Q24+FEBRERO!Q24+MARZO!Q24+ABRIL!Q24+MAYO!Q24+JUNIO!Q24+JULIO!Q24+AGOSTO!Q24+SEPTIEMBRE!Q24+OCTUBRE!Q24+NOVIEMBRE!Q24+DICIEMBRE!Q24</f>
        <v>0</v>
      </c>
      <c r="R24" s="77">
        <f>+ENERO!R24+FEBRERO!R24+MARZO!R24+ABRIL!R24+MAYO!R24+JUNIO!R24+JULIO!R24+AGOSTO!R24+SEPTIEMBRE!R24+OCTUBRE!R24+NOVIEMBRE!R24+DICIEMBRE!R24</f>
        <v>1326</v>
      </c>
      <c r="S24" s="77">
        <f>+ENERO!S24+FEBRERO!S24+MARZO!S24+ABRIL!S24+MAYO!S24+JUNIO!S24+JULIO!S24+AGOSTO!S24+SEPTIEMBRE!S24+OCTUBRE!S24+NOVIEMBRE!S24+DICIEMBRE!S24</f>
        <v>616</v>
      </c>
      <c r="T24" s="80">
        <f>+ENERO!T24+FEBRERO!T24+MARZO!T24+ABRIL!T24+MAYO!T24+JUNIO!T24+JULIO!T24+AGOSTO!T24+SEPTIEMBRE!T24+OCTUBRE!T24+NOVIEMBRE!T24+DICIEMBRE!T24</f>
        <v>623</v>
      </c>
      <c r="U24" s="80">
        <f>+ENERO!U24+FEBRERO!U24+MARZO!U24+ABRIL!U24+MAYO!U24+JUNIO!U24+JULIO!U24+AGOSTO!U24+SEPTIEMBRE!U24+OCTUBRE!U24+NOVIEMBRE!U24+DICIEMBRE!U24</f>
        <v>0</v>
      </c>
      <c r="V24" s="39">
        <f>+ENERO!V24+FEBRERO!V24+MARZO!V24+ABRIL!V24+MAYO!V24+JUNIO!V24+JULIO!V24+AGOSTO!V24+SEPTIEMBRE!V24+OCTUBRE!V24+NOVIEMBRE!V24+DICIEMBRE!V24</f>
        <v>0</v>
      </c>
      <c r="W24" s="32">
        <v>1.7965116279069768</v>
      </c>
      <c r="X24" s="33" t="s">
        <v>41</v>
      </c>
      <c r="Y24" s="33">
        <v>0.52675585284280935</v>
      </c>
      <c r="Z24" s="32">
        <v>1.6453488372093024</v>
      </c>
      <c r="AA24" s="32">
        <v>10.75</v>
      </c>
    </row>
    <row r="25" spans="1:27" ht="15.75" x14ac:dyDescent="0.25">
      <c r="A25" s="17" t="s">
        <v>72</v>
      </c>
      <c r="B25" s="31" t="s">
        <v>73</v>
      </c>
      <c r="C25" s="39">
        <f>+FEBRERO!C25</f>
        <v>0</v>
      </c>
      <c r="D25" s="39">
        <f>+ENERO!D25+FEBRERO!D25+MARZO!D25+ABRIL!D25+MAYO!D25+JUNIO!D25+JULIO!D25+AGOSTO!D25+SEPTIEMBRE!D25+OCTUBRE!D25+NOVIEMBRE!D25+DICIEMBRE!D25</f>
        <v>0</v>
      </c>
      <c r="E25" s="70">
        <f>+ENERO!E25+FEBRERO!E25+MARZO!E25+ABRIL!E25+MAYO!E25+JUNIO!E25+JULIO!E25+AGOSTO!E25+SEPTIEMBRE!E25+OCTUBRE!E25+NOVIEMBRE!E25+DICIEMBRE!E25</f>
        <v>0</v>
      </c>
      <c r="F25" s="70">
        <f>+ENERO!F25+FEBRERO!F25+MARZO!F25+ABRIL!F25+MAYO!F25+JUNIO!F25+JULIO!F25+AGOSTO!F25+SEPTIEMBRE!F25+OCTUBRE!F25+NOVIEMBRE!F25+DICIEMBRE!F25</f>
        <v>0</v>
      </c>
      <c r="G25" s="70">
        <f>+ENERO!G25+FEBRERO!G25+MARZO!G25+ABRIL!G25+MAYO!G25+JUNIO!G25+JULIO!G25+AGOSTO!G25+SEPTIEMBRE!G25+OCTUBRE!G25+NOVIEMBRE!G25+DICIEMBRE!G25</f>
        <v>0</v>
      </c>
      <c r="H25" s="70">
        <f>+ENERO!H25+FEBRERO!H25+MARZO!H25+ABRIL!H25+MAYO!H25+JUNIO!H25+JULIO!H25+AGOSTO!H25+SEPTIEMBRE!H25+OCTUBRE!H25+NOVIEMBRE!H25+DICIEMBRE!H25</f>
        <v>0</v>
      </c>
      <c r="I25" s="70">
        <f>+ENERO!I25+FEBRERO!I25+MARZO!I25+ABRIL!I25+MAYO!I25+JUNIO!I25+JULIO!I25+AGOSTO!I25+SEPTIEMBRE!I25+OCTUBRE!I25+NOVIEMBRE!I25+DICIEMBRE!I25</f>
        <v>0</v>
      </c>
      <c r="J25" s="70">
        <f>+ENERO!J25+FEBRERO!J25+MARZO!J25+ABRIL!J25+MAYO!J25+JUNIO!J25+JULIO!J25+AGOSTO!J25+SEPTIEMBRE!J25+OCTUBRE!J25+NOVIEMBRE!J25+DICIEMBRE!J25</f>
        <v>0</v>
      </c>
      <c r="K25" s="70">
        <f>+ENERO!K25+FEBRERO!K25+MARZO!K25+ABRIL!K25+MAYO!K25+JUNIO!K25+JULIO!K25+AGOSTO!K25+SEPTIEMBRE!K25+OCTUBRE!K25+NOVIEMBRE!K25+DICIEMBRE!K25</f>
        <v>0</v>
      </c>
      <c r="L25" s="74">
        <f>+ENERO!L25+FEBRERO!L25+MARZO!L25+ABRIL!L25+MAYO!L25+JUNIO!L25+JULIO!L25+AGOSTO!L25+SEPTIEMBRE!L25+OCTUBRE!L25+NOVIEMBRE!L25+DICIEMBRE!L25</f>
        <v>0</v>
      </c>
      <c r="M25" s="74">
        <f>+ENERO!M25+FEBRERO!M25+MARZO!M25+ABRIL!M25+MAYO!M25+JUNIO!M25+JULIO!M25+AGOSTO!M25+SEPTIEMBRE!M25+OCTUBRE!M25+NOVIEMBRE!M25+DICIEMBRE!M25</f>
        <v>0</v>
      </c>
      <c r="N25" s="74">
        <f>+ENERO!N25+FEBRERO!N25+MARZO!N25+ABRIL!N25+MAYO!N25+JUNIO!N25+JULIO!N25+AGOSTO!N25+SEPTIEMBRE!N25+OCTUBRE!N25+NOVIEMBRE!N25+DICIEMBRE!N25</f>
        <v>0</v>
      </c>
      <c r="O25" s="74">
        <f>+ENERO!O25+FEBRERO!O25+MARZO!O25+ABRIL!O25+MAYO!O25+JUNIO!O25+JULIO!O25+AGOSTO!O25+SEPTIEMBRE!O25+OCTUBRE!O25+NOVIEMBRE!O25+DICIEMBRE!O25</f>
        <v>0</v>
      </c>
      <c r="P25" s="39">
        <f>+ENERO!P25+FEBRERO!P25+MARZO!P25+ABRIL!P25+MAYO!P25+JUNIO!P25+JULIO!P25+AGOSTO!P25+SEPTIEMBRE!P25+OCTUBRE!P25+NOVIEMBRE!P25+DICIEMBRE!P25</f>
        <v>0</v>
      </c>
      <c r="Q25" s="39">
        <f>+ENERO!Q25+FEBRERO!Q25+MARZO!Q25+ABRIL!Q25+MAYO!Q25+JUNIO!Q25+JULIO!Q25+AGOSTO!Q25+SEPTIEMBRE!Q25+OCTUBRE!Q25+NOVIEMBRE!Q25+DICIEMBRE!Q25</f>
        <v>0</v>
      </c>
      <c r="R25" s="77">
        <f>+ENERO!R25+FEBRERO!R25+MARZO!R25+ABRIL!R25+MAYO!R25+JUNIO!R25+JULIO!R25+AGOSTO!R25+SEPTIEMBRE!R25+OCTUBRE!R25+NOVIEMBRE!R25+DICIEMBRE!R25</f>
        <v>0</v>
      </c>
      <c r="S25" s="77">
        <f>+ENERO!S25+FEBRERO!S25+MARZO!S25+ABRIL!S25+MAYO!S25+JUNIO!S25+JULIO!S25+AGOSTO!S25+SEPTIEMBRE!S25+OCTUBRE!S25+NOVIEMBRE!S25+DICIEMBRE!S25</f>
        <v>0</v>
      </c>
      <c r="T25" s="80">
        <f>+ENERO!T25+FEBRERO!T25+MARZO!T25+ABRIL!T25+MAYO!T25+JUNIO!T25+JULIO!T25+AGOSTO!T25+SEPTIEMBRE!T25+OCTUBRE!T25+NOVIEMBRE!T25+DICIEMBRE!T25</f>
        <v>0</v>
      </c>
      <c r="U25" s="80">
        <f>+ENERO!U25+FEBRERO!U25+MARZO!U25+ABRIL!U25+MAYO!U25+JUNIO!U25+JULIO!U25+AGOSTO!U25+SEPTIEMBRE!U25+OCTUBRE!U25+NOVIEMBRE!U25+DICIEMBRE!U25</f>
        <v>0</v>
      </c>
      <c r="V25" s="39">
        <f>+ENERO!V25+FEBRERO!V25+MARZO!V25+ABRIL!V25+MAYO!V25+JUNIO!V25+JULIO!V25+AGOSTO!V25+SEPTIEMBRE!V25+OCTUBRE!V25+NOVIEMBRE!V25+DICIEMBRE!V25</f>
        <v>0</v>
      </c>
      <c r="W25" s="32" t="s">
        <v>41</v>
      </c>
      <c r="X25" s="33" t="s">
        <v>41</v>
      </c>
      <c r="Y25" s="33" t="s">
        <v>41</v>
      </c>
      <c r="Z25" s="32" t="s">
        <v>41</v>
      </c>
      <c r="AA25" s="32" t="s">
        <v>41</v>
      </c>
    </row>
    <row r="26" spans="1:27" ht="15.75" x14ac:dyDescent="0.25">
      <c r="A26" s="17" t="s">
        <v>74</v>
      </c>
      <c r="B26" s="31" t="s">
        <v>75</v>
      </c>
      <c r="C26" s="39">
        <f>+FEBRERO!C26</f>
        <v>8</v>
      </c>
      <c r="D26" s="39">
        <f>+ENERO!D26+FEBRERO!D26+MARZO!D26+ABRIL!D26+MAYO!D26+JUNIO!D26+JULIO!D26+AGOSTO!D26+SEPTIEMBRE!D26+OCTUBRE!D26+NOVIEMBRE!D26+DICIEMBRE!D26</f>
        <v>10</v>
      </c>
      <c r="E26" s="70">
        <f>+ENERO!E26+FEBRERO!E26+MARZO!E26+ABRIL!E26+MAYO!E26+JUNIO!E26+JULIO!E26+AGOSTO!E26+SEPTIEMBRE!E26+OCTUBRE!E26+NOVIEMBRE!E26+DICIEMBRE!E26</f>
        <v>28</v>
      </c>
      <c r="F26" s="70">
        <f>+ENERO!F26+FEBRERO!F26+MARZO!F26+ABRIL!F26+MAYO!F26+JUNIO!F26+JULIO!F26+AGOSTO!F26+SEPTIEMBRE!F26+OCTUBRE!F26+NOVIEMBRE!F26+DICIEMBRE!F26</f>
        <v>0</v>
      </c>
      <c r="G26" s="70">
        <f>+ENERO!G26+FEBRERO!G26+MARZO!G26+ABRIL!G26+MAYO!G26+JUNIO!G26+JULIO!G26+AGOSTO!G26+SEPTIEMBRE!G26+OCTUBRE!G26+NOVIEMBRE!G26+DICIEMBRE!G26</f>
        <v>0</v>
      </c>
      <c r="H26" s="70">
        <f>+ENERO!H26+FEBRERO!H26+MARZO!H26+ABRIL!H26+MAYO!H26+JUNIO!H26+JULIO!H26+AGOSTO!H26+SEPTIEMBRE!H26+OCTUBRE!H26+NOVIEMBRE!H26+DICIEMBRE!H26</f>
        <v>0</v>
      </c>
      <c r="I26" s="70">
        <f>+ENERO!I26+FEBRERO!I26+MARZO!I26+ABRIL!I26+MAYO!I26+JUNIO!I26+JULIO!I26+AGOSTO!I26+SEPTIEMBRE!I26+OCTUBRE!I26+NOVIEMBRE!I26+DICIEMBRE!I26</f>
        <v>0</v>
      </c>
      <c r="J26" s="70">
        <f>+ENERO!J26+FEBRERO!J26+MARZO!J26+ABRIL!J26+MAYO!J26+JUNIO!J26+JULIO!J26+AGOSTO!J26+SEPTIEMBRE!J26+OCTUBRE!J26+NOVIEMBRE!J26+DICIEMBRE!J26</f>
        <v>29</v>
      </c>
      <c r="K26" s="70">
        <f>+ENERO!K26+FEBRERO!K26+MARZO!K26+ABRIL!K26+MAYO!K26+JUNIO!K26+JULIO!K26+AGOSTO!K26+SEPTIEMBRE!K26+OCTUBRE!K26+NOVIEMBRE!K26+DICIEMBRE!K26</f>
        <v>57</v>
      </c>
      <c r="L26" s="74">
        <f>+ENERO!L26+FEBRERO!L26+MARZO!L26+ABRIL!L26+MAYO!L26+JUNIO!L26+JULIO!L26+AGOSTO!L26+SEPTIEMBRE!L26+OCTUBRE!L26+NOVIEMBRE!L26+DICIEMBRE!L26</f>
        <v>4</v>
      </c>
      <c r="M26" s="74">
        <f>+ENERO!M26+FEBRERO!M26+MARZO!M26+ABRIL!M26+MAYO!M26+JUNIO!M26+JULIO!M26+AGOSTO!M26+SEPTIEMBRE!M26+OCTUBRE!M26+NOVIEMBRE!M26+DICIEMBRE!M26</f>
        <v>37</v>
      </c>
      <c r="N26" s="74">
        <f>+ENERO!N26+FEBRERO!N26+MARZO!N26+ABRIL!N26+MAYO!N26+JUNIO!N26+JULIO!N26+AGOSTO!N26+SEPTIEMBRE!N26+OCTUBRE!N26+NOVIEMBRE!N26+DICIEMBRE!N26</f>
        <v>12</v>
      </c>
      <c r="O26" s="74">
        <f>+ENERO!O26+FEBRERO!O26+MARZO!O26+ABRIL!O26+MAYO!O26+JUNIO!O26+JULIO!O26+AGOSTO!O26+SEPTIEMBRE!O26+OCTUBRE!O26+NOVIEMBRE!O26+DICIEMBRE!O26</f>
        <v>53</v>
      </c>
      <c r="P26" s="39">
        <f>+ENERO!P26+FEBRERO!P26+MARZO!P26+ABRIL!P26+MAYO!P26+JUNIO!P26+JULIO!P26+AGOSTO!P26+SEPTIEMBRE!P26+OCTUBRE!P26+NOVIEMBRE!P26+DICIEMBRE!P26</f>
        <v>14</v>
      </c>
      <c r="Q26" s="39">
        <f>+ENERO!Q26+FEBRERO!Q26+MARZO!Q26+ABRIL!Q26+MAYO!Q26+JUNIO!Q26+JULIO!Q26+AGOSTO!Q26+SEPTIEMBRE!Q26+OCTUBRE!Q26+NOVIEMBRE!Q26+DICIEMBRE!Q26</f>
        <v>0</v>
      </c>
      <c r="R26" s="77">
        <f>+ENERO!R26+FEBRERO!R26+MARZO!R26+ABRIL!R26+MAYO!R26+JUNIO!R26+JULIO!R26+AGOSTO!R26+SEPTIEMBRE!R26+OCTUBRE!R26+NOVIEMBRE!R26+DICIEMBRE!R26</f>
        <v>399</v>
      </c>
      <c r="S26" s="77">
        <f>+ENERO!S26+FEBRERO!S26+MARZO!S26+ABRIL!S26+MAYO!S26+JUNIO!S26+JULIO!S26+AGOSTO!S26+SEPTIEMBRE!S26+OCTUBRE!S26+NOVIEMBRE!S26+DICIEMBRE!S26</f>
        <v>332</v>
      </c>
      <c r="T26" s="80">
        <f>+ENERO!T26+FEBRERO!T26+MARZO!T26+ABRIL!T26+MAYO!T26+JUNIO!T26+JULIO!T26+AGOSTO!T26+SEPTIEMBRE!T26+OCTUBRE!T26+NOVIEMBRE!T26+DICIEMBRE!T26</f>
        <v>260</v>
      </c>
      <c r="U26" s="80">
        <f>+ENERO!U26+FEBRERO!U26+MARZO!U26+ABRIL!U26+MAYO!U26+JUNIO!U26+JULIO!U26+AGOSTO!U26+SEPTIEMBRE!U26+OCTUBRE!U26+NOVIEMBRE!U26+DICIEMBRE!U26</f>
        <v>260</v>
      </c>
      <c r="V26" s="39">
        <f>+ENERO!V26+FEBRERO!V26+MARZO!V26+ABRIL!V26+MAYO!V26+JUNIO!V26+JULIO!V26+AGOSTO!V26+SEPTIEMBRE!V26+OCTUBRE!V26+NOVIEMBRE!V26+DICIEMBRE!V26</f>
        <v>0</v>
      </c>
      <c r="W26" s="32">
        <v>3.7272727272727271</v>
      </c>
      <c r="X26" s="33">
        <v>0.22727272727272727</v>
      </c>
      <c r="Y26" s="33">
        <v>0.82857142857142863</v>
      </c>
      <c r="Z26" s="32">
        <v>1.3636363636363635</v>
      </c>
      <c r="AA26" s="32">
        <v>2.75</v>
      </c>
    </row>
    <row r="27" spans="1:27" ht="15.75" x14ac:dyDescent="0.25">
      <c r="A27" s="17" t="s">
        <v>76</v>
      </c>
      <c r="B27" s="31" t="s">
        <v>77</v>
      </c>
      <c r="C27" s="39">
        <f>+FEBRERO!C27</f>
        <v>0</v>
      </c>
      <c r="D27" s="39">
        <f>+ENERO!D27+FEBRERO!D27+MARZO!D27+ABRIL!D27+MAYO!D27+JUNIO!D27+JULIO!D27+AGOSTO!D27+SEPTIEMBRE!D27+OCTUBRE!D27+NOVIEMBRE!D27+DICIEMBRE!D27</f>
        <v>0</v>
      </c>
      <c r="E27" s="70">
        <f>+ENERO!E27+FEBRERO!E27+MARZO!E27+ABRIL!E27+MAYO!E27+JUNIO!E27+JULIO!E27+AGOSTO!E27+SEPTIEMBRE!E27+OCTUBRE!E27+NOVIEMBRE!E27+DICIEMBRE!E27</f>
        <v>0</v>
      </c>
      <c r="F27" s="70">
        <f>+ENERO!F27+FEBRERO!F27+MARZO!F27+ABRIL!F27+MAYO!F27+JUNIO!F27+JULIO!F27+AGOSTO!F27+SEPTIEMBRE!F27+OCTUBRE!F27+NOVIEMBRE!F27+DICIEMBRE!F27</f>
        <v>0</v>
      </c>
      <c r="G27" s="70">
        <f>+ENERO!G27+FEBRERO!G27+MARZO!G27+ABRIL!G27+MAYO!G27+JUNIO!G27+JULIO!G27+AGOSTO!G27+SEPTIEMBRE!G27+OCTUBRE!G27+NOVIEMBRE!G27+DICIEMBRE!G27</f>
        <v>0</v>
      </c>
      <c r="H27" s="70">
        <f>+ENERO!H27+FEBRERO!H27+MARZO!H27+ABRIL!H27+MAYO!H27+JUNIO!H27+JULIO!H27+AGOSTO!H27+SEPTIEMBRE!H27+OCTUBRE!H27+NOVIEMBRE!H27+DICIEMBRE!H27</f>
        <v>0</v>
      </c>
      <c r="I27" s="70">
        <f>+ENERO!I27+FEBRERO!I27+MARZO!I27+ABRIL!I27+MAYO!I27+JUNIO!I27+JULIO!I27+AGOSTO!I27+SEPTIEMBRE!I27+OCTUBRE!I27+NOVIEMBRE!I27+DICIEMBRE!I27</f>
        <v>0</v>
      </c>
      <c r="J27" s="70">
        <f>+ENERO!J27+FEBRERO!J27+MARZO!J27+ABRIL!J27+MAYO!J27+JUNIO!J27+JULIO!J27+AGOSTO!J27+SEPTIEMBRE!J27+OCTUBRE!J27+NOVIEMBRE!J27+DICIEMBRE!J27</f>
        <v>0</v>
      </c>
      <c r="K27" s="70">
        <f>+ENERO!K27+FEBRERO!K27+MARZO!K27+ABRIL!K27+MAYO!K27+JUNIO!K27+JULIO!K27+AGOSTO!K27+SEPTIEMBRE!K27+OCTUBRE!K27+NOVIEMBRE!K27+DICIEMBRE!K27</f>
        <v>0</v>
      </c>
      <c r="L27" s="74">
        <f>+ENERO!L27+FEBRERO!L27+MARZO!L27+ABRIL!L27+MAYO!L27+JUNIO!L27+JULIO!L27+AGOSTO!L27+SEPTIEMBRE!L27+OCTUBRE!L27+NOVIEMBRE!L27+DICIEMBRE!L27</f>
        <v>0</v>
      </c>
      <c r="M27" s="74">
        <f>+ENERO!M27+FEBRERO!M27+MARZO!M27+ABRIL!M27+MAYO!M27+JUNIO!M27+JULIO!M27+AGOSTO!M27+SEPTIEMBRE!M27+OCTUBRE!M27+NOVIEMBRE!M27+DICIEMBRE!M27</f>
        <v>0</v>
      </c>
      <c r="N27" s="74">
        <f>+ENERO!N27+FEBRERO!N27+MARZO!N27+ABRIL!N27+MAYO!N27+JUNIO!N27+JULIO!N27+AGOSTO!N27+SEPTIEMBRE!N27+OCTUBRE!N27+NOVIEMBRE!N27+DICIEMBRE!N27</f>
        <v>0</v>
      </c>
      <c r="O27" s="74">
        <f>+ENERO!O27+FEBRERO!O27+MARZO!O27+ABRIL!O27+MAYO!O27+JUNIO!O27+JULIO!O27+AGOSTO!O27+SEPTIEMBRE!O27+OCTUBRE!O27+NOVIEMBRE!O27+DICIEMBRE!O27</f>
        <v>0</v>
      </c>
      <c r="P27" s="39">
        <f>+ENERO!P27+FEBRERO!P27+MARZO!P27+ABRIL!P27+MAYO!P27+JUNIO!P27+JULIO!P27+AGOSTO!P27+SEPTIEMBRE!P27+OCTUBRE!P27+NOVIEMBRE!P27+DICIEMBRE!P27</f>
        <v>0</v>
      </c>
      <c r="Q27" s="39">
        <f>+ENERO!Q27+FEBRERO!Q27+MARZO!Q27+ABRIL!Q27+MAYO!Q27+JUNIO!Q27+JULIO!Q27+AGOSTO!Q27+SEPTIEMBRE!Q27+OCTUBRE!Q27+NOVIEMBRE!Q27+DICIEMBRE!Q27</f>
        <v>0</v>
      </c>
      <c r="R27" s="77">
        <f>+ENERO!R27+FEBRERO!R27+MARZO!R27+ABRIL!R27+MAYO!R27+JUNIO!R27+JULIO!R27+AGOSTO!R27+SEPTIEMBRE!R27+OCTUBRE!R27+NOVIEMBRE!R27+DICIEMBRE!R27</f>
        <v>0</v>
      </c>
      <c r="S27" s="77">
        <f>+ENERO!S27+FEBRERO!S27+MARZO!S27+ABRIL!S27+MAYO!S27+JUNIO!S27+JULIO!S27+AGOSTO!S27+SEPTIEMBRE!S27+OCTUBRE!S27+NOVIEMBRE!S27+DICIEMBRE!S27</f>
        <v>0</v>
      </c>
      <c r="T27" s="80">
        <f>+ENERO!T27+FEBRERO!T27+MARZO!T27+ABRIL!T27+MAYO!T27+JUNIO!T27+JULIO!T27+AGOSTO!T27+SEPTIEMBRE!T27+OCTUBRE!T27+NOVIEMBRE!T27+DICIEMBRE!T27</f>
        <v>0</v>
      </c>
      <c r="U27" s="80">
        <f>+ENERO!U27+FEBRERO!U27+MARZO!U27+ABRIL!U27+MAYO!U27+JUNIO!U27+JULIO!U27+AGOSTO!U27+SEPTIEMBRE!U27+OCTUBRE!U27+NOVIEMBRE!U27+DICIEMBRE!U27</f>
        <v>0</v>
      </c>
      <c r="V27" s="39">
        <f>+ENERO!V27+FEBRERO!V27+MARZO!V27+ABRIL!V27+MAYO!V27+JUNIO!V27+JULIO!V27+AGOSTO!V27+SEPTIEMBRE!V27+OCTUBRE!V27+NOVIEMBRE!V27+DICIEMBRE!V27</f>
        <v>0</v>
      </c>
      <c r="W27" s="32" t="s">
        <v>41</v>
      </c>
      <c r="X27" s="33" t="s">
        <v>41</v>
      </c>
      <c r="Y27" s="33" t="s">
        <v>41</v>
      </c>
      <c r="Z27" s="32" t="s">
        <v>41</v>
      </c>
      <c r="AA27" s="32" t="s">
        <v>41</v>
      </c>
    </row>
    <row r="28" spans="1:27" ht="15.75" x14ac:dyDescent="0.25">
      <c r="A28" s="17" t="s">
        <v>78</v>
      </c>
      <c r="B28" s="36" t="s">
        <v>79</v>
      </c>
      <c r="C28" s="39">
        <f>+FEBRERO!C28</f>
        <v>6</v>
      </c>
      <c r="D28" s="39">
        <f>+ENERO!D28+FEBRERO!D28+MARZO!D28+ABRIL!D28+MAYO!D28+JUNIO!D28+JULIO!D28+AGOSTO!D28+SEPTIEMBRE!D28+OCTUBRE!D28+NOVIEMBRE!D28+DICIEMBRE!D28</f>
        <v>9</v>
      </c>
      <c r="E28" s="70">
        <f>+ENERO!E28+FEBRERO!E28+MARZO!E28+ABRIL!E28+MAYO!E28+JUNIO!E28+JULIO!E28+AGOSTO!E28+SEPTIEMBRE!E28+OCTUBRE!E28+NOVIEMBRE!E28+DICIEMBRE!E28</f>
        <v>28</v>
      </c>
      <c r="F28" s="70">
        <f>+ENERO!F28+FEBRERO!F28+MARZO!F28+ABRIL!F28+MAYO!F28+JUNIO!F28+JULIO!F28+AGOSTO!F28+SEPTIEMBRE!F28+OCTUBRE!F28+NOVIEMBRE!F28+DICIEMBRE!F28</f>
        <v>0</v>
      </c>
      <c r="G28" s="70">
        <f>+ENERO!G28+FEBRERO!G28+MARZO!G28+ABRIL!G28+MAYO!G28+JUNIO!G28+JULIO!G28+AGOSTO!G28+SEPTIEMBRE!G28+OCTUBRE!G28+NOVIEMBRE!G28+DICIEMBRE!G28</f>
        <v>0</v>
      </c>
      <c r="H28" s="70">
        <f>+ENERO!H28+FEBRERO!H28+MARZO!H28+ABRIL!H28+MAYO!H28+JUNIO!H28+JULIO!H28+AGOSTO!H28+SEPTIEMBRE!H28+OCTUBRE!H28+NOVIEMBRE!H28+DICIEMBRE!H28</f>
        <v>0</v>
      </c>
      <c r="I28" s="70">
        <f>+ENERO!I28+FEBRERO!I28+MARZO!I28+ABRIL!I28+MAYO!I28+JUNIO!I28+JULIO!I28+AGOSTO!I28+SEPTIEMBRE!I28+OCTUBRE!I28+NOVIEMBRE!I28+DICIEMBRE!I28</f>
        <v>0</v>
      </c>
      <c r="J28" s="70">
        <f>+ENERO!J28+FEBRERO!J28+MARZO!J28+ABRIL!J28+MAYO!J28+JUNIO!J28+JULIO!J28+AGOSTO!J28+SEPTIEMBRE!J28+OCTUBRE!J28+NOVIEMBRE!J28+DICIEMBRE!J28</f>
        <v>30</v>
      </c>
      <c r="K28" s="70">
        <f>+ENERO!K28+FEBRERO!K28+MARZO!K28+ABRIL!K28+MAYO!K28+JUNIO!K28+JULIO!K28+AGOSTO!K28+SEPTIEMBRE!K28+OCTUBRE!K28+NOVIEMBRE!K28+DICIEMBRE!K28</f>
        <v>58</v>
      </c>
      <c r="L28" s="74">
        <f>+ENERO!L28+FEBRERO!L28+MARZO!L28+ABRIL!L28+MAYO!L28+JUNIO!L28+JULIO!L28+AGOSTO!L28+SEPTIEMBRE!L28+OCTUBRE!L28+NOVIEMBRE!L28+DICIEMBRE!L28</f>
        <v>7</v>
      </c>
      <c r="M28" s="74">
        <f>+ENERO!M28+FEBRERO!M28+MARZO!M28+ABRIL!M28+MAYO!M28+JUNIO!M28+JULIO!M28+AGOSTO!M28+SEPTIEMBRE!M28+OCTUBRE!M28+NOVIEMBRE!M28+DICIEMBRE!M28</f>
        <v>48</v>
      </c>
      <c r="N28" s="74">
        <f>+ENERO!N28+FEBRERO!N28+MARZO!N28+ABRIL!N28+MAYO!N28+JUNIO!N28+JULIO!N28+AGOSTO!N28+SEPTIEMBRE!N28+OCTUBRE!N28+NOVIEMBRE!N28+DICIEMBRE!N28</f>
        <v>2</v>
      </c>
      <c r="O28" s="74">
        <f>+ENERO!O28+FEBRERO!O28+MARZO!O28+ABRIL!O28+MAYO!O28+JUNIO!O28+JULIO!O28+AGOSTO!O28+SEPTIEMBRE!O28+OCTUBRE!O28+NOVIEMBRE!O28+DICIEMBRE!O28</f>
        <v>57</v>
      </c>
      <c r="P28" s="39">
        <f>+ENERO!P28+FEBRERO!P28+MARZO!P28+ABRIL!P28+MAYO!P28+JUNIO!P28+JULIO!P28+AGOSTO!P28+SEPTIEMBRE!P28+OCTUBRE!P28+NOVIEMBRE!P28+DICIEMBRE!P28</f>
        <v>10</v>
      </c>
      <c r="Q28" s="39">
        <f>+ENERO!Q28+FEBRERO!Q28+MARZO!Q28+ABRIL!Q28+MAYO!Q28+JUNIO!Q28+JULIO!Q28+AGOSTO!Q28+SEPTIEMBRE!Q28+OCTUBRE!Q28+NOVIEMBRE!Q28+DICIEMBRE!Q28</f>
        <v>0</v>
      </c>
      <c r="R28" s="77">
        <f>+ENERO!R28+FEBRERO!R28+MARZO!R28+ABRIL!R28+MAYO!R28+JUNIO!R28+JULIO!R28+AGOSTO!R28+SEPTIEMBRE!R28+OCTUBRE!R28+NOVIEMBRE!R28+DICIEMBRE!R28</f>
        <v>311</v>
      </c>
      <c r="S28" s="77">
        <f>+ENERO!S28+FEBRERO!S28+MARZO!S28+ABRIL!S28+MAYO!S28+JUNIO!S28+JULIO!S28+AGOSTO!S28+SEPTIEMBRE!S28+OCTUBRE!S28+NOVIEMBRE!S28+DICIEMBRE!S28</f>
        <v>271</v>
      </c>
      <c r="T28" s="80">
        <f>+ENERO!T28+FEBRERO!T28+MARZO!T28+ABRIL!T28+MAYO!T28+JUNIO!T28+JULIO!T28+AGOSTO!T28+SEPTIEMBRE!T28+OCTUBRE!T28+NOVIEMBRE!T28+DICIEMBRE!T28</f>
        <v>288</v>
      </c>
      <c r="U28" s="80">
        <f>+ENERO!U28+FEBRERO!U28+MARZO!U28+ABRIL!U28+MAYO!U28+JUNIO!U28+JULIO!U28+AGOSTO!U28+SEPTIEMBRE!U28+OCTUBRE!U28+NOVIEMBRE!U28+DICIEMBRE!U28</f>
        <v>288</v>
      </c>
      <c r="V28" s="39">
        <f>+ENERO!V28+FEBRERO!V28+MARZO!V28+ABRIL!V28+MAYO!V28+JUNIO!V28+JULIO!V28+AGOSTO!V28+SEPTIEMBRE!V28+OCTUBRE!V28+NOVIEMBRE!V28+DICIEMBRE!V28</f>
        <v>0</v>
      </c>
      <c r="W28" s="32">
        <v>5.4285714285714288</v>
      </c>
      <c r="X28" s="33">
        <v>4.7619047619047616E-2</v>
      </c>
      <c r="Y28" s="33">
        <v>0.85314685314685312</v>
      </c>
      <c r="Z28" s="32">
        <v>1</v>
      </c>
      <c r="AA28" s="32">
        <v>3.5</v>
      </c>
    </row>
    <row r="29" spans="1:27" ht="15.75" x14ac:dyDescent="0.25">
      <c r="A29" s="17" t="s">
        <v>80</v>
      </c>
      <c r="B29" s="36" t="s">
        <v>81</v>
      </c>
      <c r="C29" s="39">
        <f>+FEBRERO!C29</f>
        <v>0</v>
      </c>
      <c r="D29" s="39">
        <f>+ENERO!D29+FEBRERO!D29+MARZO!D29+ABRIL!D29+MAYO!D29+JUNIO!D29+JULIO!D29+AGOSTO!D29+SEPTIEMBRE!D29+OCTUBRE!D29+NOVIEMBRE!D29+DICIEMBRE!D29</f>
        <v>0</v>
      </c>
      <c r="E29" s="70">
        <f>+ENERO!E29+FEBRERO!E29+MARZO!E29+ABRIL!E29+MAYO!E29+JUNIO!E29+JULIO!E29+AGOSTO!E29+SEPTIEMBRE!E29+OCTUBRE!E29+NOVIEMBRE!E29+DICIEMBRE!E29</f>
        <v>0</v>
      </c>
      <c r="F29" s="70">
        <f>+ENERO!F29+FEBRERO!F29+MARZO!F29+ABRIL!F29+MAYO!F29+JUNIO!F29+JULIO!F29+AGOSTO!F29+SEPTIEMBRE!F29+OCTUBRE!F29+NOVIEMBRE!F29+DICIEMBRE!F29</f>
        <v>0</v>
      </c>
      <c r="G29" s="70">
        <f>+ENERO!G29+FEBRERO!G29+MARZO!G29+ABRIL!G29+MAYO!G29+JUNIO!G29+JULIO!G29+AGOSTO!G29+SEPTIEMBRE!G29+OCTUBRE!G29+NOVIEMBRE!G29+DICIEMBRE!G29</f>
        <v>0</v>
      </c>
      <c r="H29" s="70">
        <f>+ENERO!H29+FEBRERO!H29+MARZO!H29+ABRIL!H29+MAYO!H29+JUNIO!H29+JULIO!H29+AGOSTO!H29+SEPTIEMBRE!H29+OCTUBRE!H29+NOVIEMBRE!H29+DICIEMBRE!H29</f>
        <v>0</v>
      </c>
      <c r="I29" s="70">
        <f>+ENERO!I29+FEBRERO!I29+MARZO!I29+ABRIL!I29+MAYO!I29+JUNIO!I29+JULIO!I29+AGOSTO!I29+SEPTIEMBRE!I29+OCTUBRE!I29+NOVIEMBRE!I29+DICIEMBRE!I29</f>
        <v>0</v>
      </c>
      <c r="J29" s="70">
        <f>+ENERO!J29+FEBRERO!J29+MARZO!J29+ABRIL!J29+MAYO!J29+JUNIO!J29+JULIO!J29+AGOSTO!J29+SEPTIEMBRE!J29+OCTUBRE!J29+NOVIEMBRE!J29+DICIEMBRE!J29</f>
        <v>0</v>
      </c>
      <c r="K29" s="70">
        <f>+ENERO!K29+FEBRERO!K29+MARZO!K29+ABRIL!K29+MAYO!K29+JUNIO!K29+JULIO!K29+AGOSTO!K29+SEPTIEMBRE!K29+OCTUBRE!K29+NOVIEMBRE!K29+DICIEMBRE!K29</f>
        <v>0</v>
      </c>
      <c r="L29" s="74">
        <f>+ENERO!L29+FEBRERO!L29+MARZO!L29+ABRIL!L29+MAYO!L29+JUNIO!L29+JULIO!L29+AGOSTO!L29+SEPTIEMBRE!L29+OCTUBRE!L29+NOVIEMBRE!L29+DICIEMBRE!L29</f>
        <v>0</v>
      </c>
      <c r="M29" s="74">
        <f>+ENERO!M29+FEBRERO!M29+MARZO!M29+ABRIL!M29+MAYO!M29+JUNIO!M29+JULIO!M29+AGOSTO!M29+SEPTIEMBRE!M29+OCTUBRE!M29+NOVIEMBRE!M29+DICIEMBRE!M29</f>
        <v>0</v>
      </c>
      <c r="N29" s="74">
        <f>+ENERO!N29+FEBRERO!N29+MARZO!N29+ABRIL!N29+MAYO!N29+JUNIO!N29+JULIO!N29+AGOSTO!N29+SEPTIEMBRE!N29+OCTUBRE!N29+NOVIEMBRE!N29+DICIEMBRE!N29</f>
        <v>0</v>
      </c>
      <c r="O29" s="74">
        <f>+ENERO!O29+FEBRERO!O29+MARZO!O29+ABRIL!O29+MAYO!O29+JUNIO!O29+JULIO!O29+AGOSTO!O29+SEPTIEMBRE!O29+OCTUBRE!O29+NOVIEMBRE!O29+DICIEMBRE!O29</f>
        <v>0</v>
      </c>
      <c r="P29" s="39">
        <f>+ENERO!P29+FEBRERO!P29+MARZO!P29+ABRIL!P29+MAYO!P29+JUNIO!P29+JULIO!P29+AGOSTO!P29+SEPTIEMBRE!P29+OCTUBRE!P29+NOVIEMBRE!P29+DICIEMBRE!P29</f>
        <v>0</v>
      </c>
      <c r="Q29" s="39">
        <f>+ENERO!Q29+FEBRERO!Q29+MARZO!Q29+ABRIL!Q29+MAYO!Q29+JUNIO!Q29+JULIO!Q29+AGOSTO!Q29+SEPTIEMBRE!Q29+OCTUBRE!Q29+NOVIEMBRE!Q29+DICIEMBRE!Q29</f>
        <v>0</v>
      </c>
      <c r="R29" s="77">
        <f>+ENERO!R29+FEBRERO!R29+MARZO!R29+ABRIL!R29+MAYO!R29+JUNIO!R29+JULIO!R29+AGOSTO!R29+SEPTIEMBRE!R29+OCTUBRE!R29+NOVIEMBRE!R29+DICIEMBRE!R29</f>
        <v>0</v>
      </c>
      <c r="S29" s="77">
        <f>+ENERO!S29+FEBRERO!S29+MARZO!S29+ABRIL!S29+MAYO!S29+JUNIO!S29+JULIO!S29+AGOSTO!S29+SEPTIEMBRE!S29+OCTUBRE!S29+NOVIEMBRE!S29+DICIEMBRE!S29</f>
        <v>0</v>
      </c>
      <c r="T29" s="80">
        <f>+ENERO!T29+FEBRERO!T29+MARZO!T29+ABRIL!T29+MAYO!T29+JUNIO!T29+JULIO!T29+AGOSTO!T29+SEPTIEMBRE!T29+OCTUBRE!T29+NOVIEMBRE!T29+DICIEMBRE!T29</f>
        <v>0</v>
      </c>
      <c r="U29" s="80">
        <f>+ENERO!U29+FEBRERO!U29+MARZO!U29+ABRIL!U29+MAYO!U29+JUNIO!U29+JULIO!U29+AGOSTO!U29+SEPTIEMBRE!U29+OCTUBRE!U29+NOVIEMBRE!U29+DICIEMBRE!U29</f>
        <v>0</v>
      </c>
      <c r="V29" s="39">
        <f>+ENERO!V29+FEBRERO!V29+MARZO!V29+ABRIL!V29+MAYO!V29+JUNIO!V29+JULIO!V29+AGOSTO!V29+SEPTIEMBRE!V29+OCTUBRE!V29+NOVIEMBRE!V29+DICIEMBRE!V29</f>
        <v>0</v>
      </c>
      <c r="W29" s="32" t="s">
        <v>41</v>
      </c>
      <c r="X29" s="33" t="s">
        <v>41</v>
      </c>
      <c r="Y29" s="33" t="s">
        <v>41</v>
      </c>
      <c r="Z29" s="32" t="s">
        <v>41</v>
      </c>
      <c r="AA29" s="32" t="s">
        <v>41</v>
      </c>
    </row>
    <row r="30" spans="1:27" ht="15.75" x14ac:dyDescent="0.25">
      <c r="A30" s="17" t="s">
        <v>82</v>
      </c>
      <c r="B30" s="31" t="s">
        <v>83</v>
      </c>
      <c r="C30" s="39">
        <f>+FEBRERO!C30</f>
        <v>6</v>
      </c>
      <c r="D30" s="39">
        <f>+ENERO!D30+FEBRERO!D30+MARZO!D30+ABRIL!D30+MAYO!D30+JUNIO!D30+JULIO!D30+AGOSTO!D30+SEPTIEMBRE!D30+OCTUBRE!D30+NOVIEMBRE!D30+DICIEMBRE!D30</f>
        <v>3</v>
      </c>
      <c r="E30" s="70">
        <f>+ENERO!E30+FEBRERO!E30+MARZO!E30+ABRIL!E30+MAYO!E30+JUNIO!E30+JULIO!E30+AGOSTO!E30+SEPTIEMBRE!E30+OCTUBRE!E30+NOVIEMBRE!E30+DICIEMBRE!E30</f>
        <v>39</v>
      </c>
      <c r="F30" s="70">
        <f>+ENERO!F30+FEBRERO!F30+MARZO!F30+ABRIL!F30+MAYO!F30+JUNIO!F30+JULIO!F30+AGOSTO!F30+SEPTIEMBRE!F30+OCTUBRE!F30+NOVIEMBRE!F30+DICIEMBRE!F30</f>
        <v>0</v>
      </c>
      <c r="G30" s="70">
        <f>+ENERO!G30+FEBRERO!G30+MARZO!G30+ABRIL!G30+MAYO!G30+JUNIO!G30+JULIO!G30+AGOSTO!G30+SEPTIEMBRE!G30+OCTUBRE!G30+NOVIEMBRE!G30+DICIEMBRE!G30</f>
        <v>0</v>
      </c>
      <c r="H30" s="70">
        <f>+ENERO!H30+FEBRERO!H30+MARZO!H30+ABRIL!H30+MAYO!H30+JUNIO!H30+JULIO!H30+AGOSTO!H30+SEPTIEMBRE!H30+OCTUBRE!H30+NOVIEMBRE!H30+DICIEMBRE!H30</f>
        <v>0</v>
      </c>
      <c r="I30" s="70">
        <f>+ENERO!I30+FEBRERO!I30+MARZO!I30+ABRIL!I30+MAYO!I30+JUNIO!I30+JULIO!I30+AGOSTO!I30+SEPTIEMBRE!I30+OCTUBRE!I30+NOVIEMBRE!I30+DICIEMBRE!I30</f>
        <v>0</v>
      </c>
      <c r="J30" s="70">
        <f>+ENERO!J30+FEBRERO!J30+MARZO!J30+ABRIL!J30+MAYO!J30+JUNIO!J30+JULIO!J30+AGOSTO!J30+SEPTIEMBRE!J30+OCTUBRE!J30+NOVIEMBRE!J30+DICIEMBRE!J30</f>
        <v>7</v>
      </c>
      <c r="K30" s="70">
        <f>+ENERO!K30+FEBRERO!K30+MARZO!K30+ABRIL!K30+MAYO!K30+JUNIO!K30+JULIO!K30+AGOSTO!K30+SEPTIEMBRE!K30+OCTUBRE!K30+NOVIEMBRE!K30+DICIEMBRE!K30</f>
        <v>46</v>
      </c>
      <c r="L30" s="74">
        <f>+ENERO!L30+FEBRERO!L30+MARZO!L30+ABRIL!L30+MAYO!L30+JUNIO!L30+JULIO!L30+AGOSTO!L30+SEPTIEMBRE!L30+OCTUBRE!L30+NOVIEMBRE!L30+DICIEMBRE!L30</f>
        <v>32</v>
      </c>
      <c r="M30" s="74">
        <f>+ENERO!M30+FEBRERO!M30+MARZO!M30+ABRIL!M30+MAYO!M30+JUNIO!M30+JULIO!M30+AGOSTO!M30+SEPTIEMBRE!M30+OCTUBRE!M30+NOVIEMBRE!M30+DICIEMBRE!M30</f>
        <v>13</v>
      </c>
      <c r="N30" s="74">
        <f>+ENERO!N30+FEBRERO!N30+MARZO!N30+ABRIL!N30+MAYO!N30+JUNIO!N30+JULIO!N30+AGOSTO!N30+SEPTIEMBRE!N30+OCTUBRE!N30+NOVIEMBRE!N30+DICIEMBRE!N30</f>
        <v>1</v>
      </c>
      <c r="O30" s="74">
        <f>+ENERO!O30+FEBRERO!O30+MARZO!O30+ABRIL!O30+MAYO!O30+JUNIO!O30+JULIO!O30+AGOSTO!O30+SEPTIEMBRE!O30+OCTUBRE!O30+NOVIEMBRE!O30+DICIEMBRE!O30</f>
        <v>46</v>
      </c>
      <c r="P30" s="39">
        <f>+ENERO!P30+FEBRERO!P30+MARZO!P30+ABRIL!P30+MAYO!P30+JUNIO!P30+JULIO!P30+AGOSTO!P30+SEPTIEMBRE!P30+OCTUBRE!P30+NOVIEMBRE!P30+DICIEMBRE!P30</f>
        <v>3</v>
      </c>
      <c r="Q30" s="39">
        <f>+ENERO!Q30+FEBRERO!Q30+MARZO!Q30+ABRIL!Q30+MAYO!Q30+JUNIO!Q30+JULIO!Q30+AGOSTO!Q30+SEPTIEMBRE!Q30+OCTUBRE!Q30+NOVIEMBRE!Q30+DICIEMBRE!Q30</f>
        <v>0</v>
      </c>
      <c r="R30" s="77">
        <f>+ENERO!R30+FEBRERO!R30+MARZO!R30+ABRIL!R30+MAYO!R30+JUNIO!R30+JULIO!R30+AGOSTO!R30+SEPTIEMBRE!R30+OCTUBRE!R30+NOVIEMBRE!R30+DICIEMBRE!R30</f>
        <v>354</v>
      </c>
      <c r="S30" s="77">
        <f>+ENERO!S30+FEBRERO!S30+MARZO!S30+ABRIL!S30+MAYO!S30+JUNIO!S30+JULIO!S30+AGOSTO!S30+SEPTIEMBRE!S30+OCTUBRE!S30+NOVIEMBRE!S30+DICIEMBRE!S30</f>
        <v>143</v>
      </c>
      <c r="T30" s="80">
        <f>+ENERO!T30+FEBRERO!T30+MARZO!T30+ABRIL!T30+MAYO!T30+JUNIO!T30+JULIO!T30+AGOSTO!T30+SEPTIEMBRE!T30+OCTUBRE!T30+NOVIEMBRE!T30+DICIEMBRE!T30</f>
        <v>136</v>
      </c>
      <c r="U30" s="80">
        <f>+ENERO!U30+FEBRERO!U30+MARZO!U30+ABRIL!U30+MAYO!U30+JUNIO!U30+JULIO!U30+AGOSTO!U30+SEPTIEMBRE!U30+OCTUBRE!U30+NOVIEMBRE!U30+DICIEMBRE!U30</f>
        <v>132</v>
      </c>
      <c r="V30" s="39">
        <f>+ENERO!V30+FEBRERO!V30+MARZO!V30+ABRIL!V30+MAYO!V30+JUNIO!V30+JULIO!V30+AGOSTO!V30+SEPTIEMBRE!V30+OCTUBRE!V30+NOVIEMBRE!V30+DICIEMBRE!V30</f>
        <v>0</v>
      </c>
      <c r="W30" s="32">
        <v>2.5384615384615383</v>
      </c>
      <c r="X30" s="33">
        <v>3.8461538461538464E-2</v>
      </c>
      <c r="Y30" s="33">
        <v>0.36559139784946237</v>
      </c>
      <c r="Z30" s="32">
        <v>4.5384615384615383</v>
      </c>
      <c r="AA30" s="32">
        <v>4.333333333333333</v>
      </c>
    </row>
    <row r="31" spans="1:27" ht="15.75" x14ac:dyDescent="0.25">
      <c r="A31" s="17" t="s">
        <v>84</v>
      </c>
      <c r="B31" s="31" t="s">
        <v>85</v>
      </c>
      <c r="C31" s="39">
        <f>+FEBRERO!C31</f>
        <v>0</v>
      </c>
      <c r="D31" s="39">
        <f>+ENERO!D31+FEBRERO!D31+MARZO!D31+ABRIL!D31+MAYO!D31+JUNIO!D31+JULIO!D31+AGOSTO!D31+SEPTIEMBRE!D31+OCTUBRE!D31+NOVIEMBRE!D31+DICIEMBRE!D31</f>
        <v>0</v>
      </c>
      <c r="E31" s="70">
        <f>+ENERO!E31+FEBRERO!E31+MARZO!E31+ABRIL!E31+MAYO!E31+JUNIO!E31+JULIO!E31+AGOSTO!E31+SEPTIEMBRE!E31+OCTUBRE!E31+NOVIEMBRE!E31+DICIEMBRE!E31</f>
        <v>0</v>
      </c>
      <c r="F31" s="70">
        <f>+ENERO!F31+FEBRERO!F31+MARZO!F31+ABRIL!F31+MAYO!F31+JUNIO!F31+JULIO!F31+AGOSTO!F31+SEPTIEMBRE!F31+OCTUBRE!F31+NOVIEMBRE!F31+DICIEMBRE!F31</f>
        <v>0</v>
      </c>
      <c r="G31" s="70">
        <f>+ENERO!G31+FEBRERO!G31+MARZO!G31+ABRIL!G31+MAYO!G31+JUNIO!G31+JULIO!G31+AGOSTO!G31+SEPTIEMBRE!G31+OCTUBRE!G31+NOVIEMBRE!G31+DICIEMBRE!G31</f>
        <v>0</v>
      </c>
      <c r="H31" s="70">
        <f>+ENERO!H31+FEBRERO!H31+MARZO!H31+ABRIL!H31+MAYO!H31+JUNIO!H31+JULIO!H31+AGOSTO!H31+SEPTIEMBRE!H31+OCTUBRE!H31+NOVIEMBRE!H31+DICIEMBRE!H31</f>
        <v>0</v>
      </c>
      <c r="I31" s="70">
        <f>+ENERO!I31+FEBRERO!I31+MARZO!I31+ABRIL!I31+MAYO!I31+JUNIO!I31+JULIO!I31+AGOSTO!I31+SEPTIEMBRE!I31+OCTUBRE!I31+NOVIEMBRE!I31+DICIEMBRE!I31</f>
        <v>0</v>
      </c>
      <c r="J31" s="70">
        <f>+ENERO!J31+FEBRERO!J31+MARZO!J31+ABRIL!J31+MAYO!J31+JUNIO!J31+JULIO!J31+AGOSTO!J31+SEPTIEMBRE!J31+OCTUBRE!J31+NOVIEMBRE!J31+DICIEMBRE!J31</f>
        <v>0</v>
      </c>
      <c r="K31" s="70">
        <f>+ENERO!K31+FEBRERO!K31+MARZO!K31+ABRIL!K31+MAYO!K31+JUNIO!K31+JULIO!K31+AGOSTO!K31+SEPTIEMBRE!K31+OCTUBRE!K31+NOVIEMBRE!K31+DICIEMBRE!K31</f>
        <v>0</v>
      </c>
      <c r="L31" s="74">
        <f>+ENERO!L31+FEBRERO!L31+MARZO!L31+ABRIL!L31+MAYO!L31+JUNIO!L31+JULIO!L31+AGOSTO!L31+SEPTIEMBRE!L31+OCTUBRE!L31+NOVIEMBRE!L31+DICIEMBRE!L31</f>
        <v>0</v>
      </c>
      <c r="M31" s="74">
        <f>+ENERO!M31+FEBRERO!M31+MARZO!M31+ABRIL!M31+MAYO!M31+JUNIO!M31+JULIO!M31+AGOSTO!M31+SEPTIEMBRE!M31+OCTUBRE!M31+NOVIEMBRE!M31+DICIEMBRE!M31</f>
        <v>0</v>
      </c>
      <c r="N31" s="74">
        <f>+ENERO!N31+FEBRERO!N31+MARZO!N31+ABRIL!N31+MAYO!N31+JUNIO!N31+JULIO!N31+AGOSTO!N31+SEPTIEMBRE!N31+OCTUBRE!N31+NOVIEMBRE!N31+DICIEMBRE!N31</f>
        <v>0</v>
      </c>
      <c r="O31" s="74">
        <f>+ENERO!O31+FEBRERO!O31+MARZO!O31+ABRIL!O31+MAYO!O31+JUNIO!O31+JULIO!O31+AGOSTO!O31+SEPTIEMBRE!O31+OCTUBRE!O31+NOVIEMBRE!O31+DICIEMBRE!O31</f>
        <v>0</v>
      </c>
      <c r="P31" s="39">
        <f>+ENERO!P31+FEBRERO!P31+MARZO!P31+ABRIL!P31+MAYO!P31+JUNIO!P31+JULIO!P31+AGOSTO!P31+SEPTIEMBRE!P31+OCTUBRE!P31+NOVIEMBRE!P31+DICIEMBRE!P31</f>
        <v>0</v>
      </c>
      <c r="Q31" s="39">
        <f>+ENERO!Q31+FEBRERO!Q31+MARZO!Q31+ABRIL!Q31+MAYO!Q31+JUNIO!Q31+JULIO!Q31+AGOSTO!Q31+SEPTIEMBRE!Q31+OCTUBRE!Q31+NOVIEMBRE!Q31+DICIEMBRE!Q31</f>
        <v>0</v>
      </c>
      <c r="R31" s="77">
        <f>+ENERO!R31+FEBRERO!R31+MARZO!R31+ABRIL!R31+MAYO!R31+JUNIO!R31+JULIO!R31+AGOSTO!R31+SEPTIEMBRE!R31+OCTUBRE!R31+NOVIEMBRE!R31+DICIEMBRE!R31</f>
        <v>0</v>
      </c>
      <c r="S31" s="77">
        <f>+ENERO!S31+FEBRERO!S31+MARZO!S31+ABRIL!S31+MAYO!S31+JUNIO!S31+JULIO!S31+AGOSTO!S31+SEPTIEMBRE!S31+OCTUBRE!S31+NOVIEMBRE!S31+DICIEMBRE!S31</f>
        <v>0</v>
      </c>
      <c r="T31" s="80">
        <f>+ENERO!T31+FEBRERO!T31+MARZO!T31+ABRIL!T31+MAYO!T31+JUNIO!T31+JULIO!T31+AGOSTO!T31+SEPTIEMBRE!T31+OCTUBRE!T31+NOVIEMBRE!T31+DICIEMBRE!T31</f>
        <v>0</v>
      </c>
      <c r="U31" s="80">
        <f>+ENERO!U31+FEBRERO!U31+MARZO!U31+ABRIL!U31+MAYO!U31+JUNIO!U31+JULIO!U31+AGOSTO!U31+SEPTIEMBRE!U31+OCTUBRE!U31+NOVIEMBRE!U31+DICIEMBRE!U31</f>
        <v>0</v>
      </c>
      <c r="V31" s="39">
        <f>+ENERO!V31+FEBRERO!V31+MARZO!V31+ABRIL!V31+MAYO!V31+JUNIO!V31+JULIO!V31+AGOSTO!V31+SEPTIEMBRE!V31+OCTUBRE!V31+NOVIEMBRE!V31+DICIEMBRE!V31</f>
        <v>0</v>
      </c>
      <c r="W31" s="32" t="s">
        <v>41</v>
      </c>
      <c r="X31" s="33" t="s">
        <v>41</v>
      </c>
      <c r="Y31" s="33" t="s">
        <v>41</v>
      </c>
      <c r="Z31" s="32" t="s">
        <v>41</v>
      </c>
      <c r="AA31" s="32" t="s">
        <v>41</v>
      </c>
    </row>
    <row r="32" spans="1:27" ht="15.75" x14ac:dyDescent="0.25">
      <c r="A32" s="17" t="s">
        <v>86</v>
      </c>
      <c r="B32" s="31" t="s">
        <v>87</v>
      </c>
      <c r="C32" s="39">
        <f>+FEBRERO!C32</f>
        <v>0</v>
      </c>
      <c r="D32" s="39">
        <f>+ENERO!D32+FEBRERO!D32+MARZO!D32+ABRIL!D32+MAYO!D32+JUNIO!D32+JULIO!D32+AGOSTO!D32+SEPTIEMBRE!D32+OCTUBRE!D32+NOVIEMBRE!D32+DICIEMBRE!D32</f>
        <v>0</v>
      </c>
      <c r="E32" s="70">
        <f>+ENERO!E32+FEBRERO!E32+MARZO!E32+ABRIL!E32+MAYO!E32+JUNIO!E32+JULIO!E32+AGOSTO!E32+SEPTIEMBRE!E32+OCTUBRE!E32+NOVIEMBRE!E32+DICIEMBRE!E32</f>
        <v>0</v>
      </c>
      <c r="F32" s="70">
        <f>+ENERO!F32+FEBRERO!F32+MARZO!F32+ABRIL!F32+MAYO!F32+JUNIO!F32+JULIO!F32+AGOSTO!F32+SEPTIEMBRE!F32+OCTUBRE!F32+NOVIEMBRE!F32+DICIEMBRE!F32</f>
        <v>0</v>
      </c>
      <c r="G32" s="70">
        <f>+ENERO!G32+FEBRERO!G32+MARZO!G32+ABRIL!G32+MAYO!G32+JUNIO!G32+JULIO!G32+AGOSTO!G32+SEPTIEMBRE!G32+OCTUBRE!G32+NOVIEMBRE!G32+DICIEMBRE!G32</f>
        <v>0</v>
      </c>
      <c r="H32" s="70">
        <f>+ENERO!H32+FEBRERO!H32+MARZO!H32+ABRIL!H32+MAYO!H32+JUNIO!H32+JULIO!H32+AGOSTO!H32+SEPTIEMBRE!H32+OCTUBRE!H32+NOVIEMBRE!H32+DICIEMBRE!H32</f>
        <v>0</v>
      </c>
      <c r="I32" s="70">
        <f>+ENERO!I32+FEBRERO!I32+MARZO!I32+ABRIL!I32+MAYO!I32+JUNIO!I32+JULIO!I32+AGOSTO!I32+SEPTIEMBRE!I32+OCTUBRE!I32+NOVIEMBRE!I32+DICIEMBRE!I32</f>
        <v>0</v>
      </c>
      <c r="J32" s="70">
        <f>+ENERO!J32+FEBRERO!J32+MARZO!J32+ABRIL!J32+MAYO!J32+JUNIO!J32+JULIO!J32+AGOSTO!J32+SEPTIEMBRE!J32+OCTUBRE!J32+NOVIEMBRE!J32+DICIEMBRE!J32</f>
        <v>0</v>
      </c>
      <c r="K32" s="70">
        <f>+ENERO!K32+FEBRERO!K32+MARZO!K32+ABRIL!K32+MAYO!K32+JUNIO!K32+JULIO!K32+AGOSTO!K32+SEPTIEMBRE!K32+OCTUBRE!K32+NOVIEMBRE!K32+DICIEMBRE!K32</f>
        <v>0</v>
      </c>
      <c r="L32" s="74">
        <f>+ENERO!L32+FEBRERO!L32+MARZO!L32+ABRIL!L32+MAYO!L32+JUNIO!L32+JULIO!L32+AGOSTO!L32+SEPTIEMBRE!L32+OCTUBRE!L32+NOVIEMBRE!L32+DICIEMBRE!L32</f>
        <v>0</v>
      </c>
      <c r="M32" s="74">
        <f>+ENERO!M32+FEBRERO!M32+MARZO!M32+ABRIL!M32+MAYO!M32+JUNIO!M32+JULIO!M32+AGOSTO!M32+SEPTIEMBRE!M32+OCTUBRE!M32+NOVIEMBRE!M32+DICIEMBRE!M32</f>
        <v>0</v>
      </c>
      <c r="N32" s="74">
        <f>+ENERO!N32+FEBRERO!N32+MARZO!N32+ABRIL!N32+MAYO!N32+JUNIO!N32+JULIO!N32+AGOSTO!N32+SEPTIEMBRE!N32+OCTUBRE!N32+NOVIEMBRE!N32+DICIEMBRE!N32</f>
        <v>0</v>
      </c>
      <c r="O32" s="74">
        <f>+ENERO!O32+FEBRERO!O32+MARZO!O32+ABRIL!O32+MAYO!O32+JUNIO!O32+JULIO!O32+AGOSTO!O32+SEPTIEMBRE!O32+OCTUBRE!O32+NOVIEMBRE!O32+DICIEMBRE!O32</f>
        <v>0</v>
      </c>
      <c r="P32" s="39">
        <f>+ENERO!P32+FEBRERO!P32+MARZO!P32+ABRIL!P32+MAYO!P32+JUNIO!P32+JULIO!P32+AGOSTO!P32+SEPTIEMBRE!P32+OCTUBRE!P32+NOVIEMBRE!P32+DICIEMBRE!P32</f>
        <v>0</v>
      </c>
      <c r="Q32" s="39">
        <f>+ENERO!Q32+FEBRERO!Q32+MARZO!Q32+ABRIL!Q32+MAYO!Q32+JUNIO!Q32+JULIO!Q32+AGOSTO!Q32+SEPTIEMBRE!Q32+OCTUBRE!Q32+NOVIEMBRE!Q32+DICIEMBRE!Q32</f>
        <v>0</v>
      </c>
      <c r="R32" s="77">
        <f>+ENERO!R32+FEBRERO!R32+MARZO!R32+ABRIL!R32+MAYO!R32+JUNIO!R32+JULIO!R32+AGOSTO!R32+SEPTIEMBRE!R32+OCTUBRE!R32+NOVIEMBRE!R32+DICIEMBRE!R32</f>
        <v>0</v>
      </c>
      <c r="S32" s="77">
        <f>+ENERO!S32+FEBRERO!S32+MARZO!S32+ABRIL!S32+MAYO!S32+JUNIO!S32+JULIO!S32+AGOSTO!S32+SEPTIEMBRE!S32+OCTUBRE!S32+NOVIEMBRE!S32+DICIEMBRE!S32</f>
        <v>0</v>
      </c>
      <c r="T32" s="80">
        <f>+ENERO!T32+FEBRERO!T32+MARZO!T32+ABRIL!T32+MAYO!T32+JUNIO!T32+JULIO!T32+AGOSTO!T32+SEPTIEMBRE!T32+OCTUBRE!T32+NOVIEMBRE!T32+DICIEMBRE!T32</f>
        <v>0</v>
      </c>
      <c r="U32" s="80">
        <f>+ENERO!U32+FEBRERO!U32+MARZO!U32+ABRIL!U32+MAYO!U32+JUNIO!U32+JULIO!U32+AGOSTO!U32+SEPTIEMBRE!U32+OCTUBRE!U32+NOVIEMBRE!U32+DICIEMBRE!U32</f>
        <v>0</v>
      </c>
      <c r="V32" s="39">
        <f>+ENERO!V32+FEBRERO!V32+MARZO!V32+ABRIL!V32+MAYO!V32+JUNIO!V32+JULIO!V32+AGOSTO!V32+SEPTIEMBRE!V32+OCTUBRE!V32+NOVIEMBRE!V32+DICIEMBRE!V32</f>
        <v>0</v>
      </c>
      <c r="W32" s="32" t="s">
        <v>41</v>
      </c>
      <c r="X32" s="33" t="s">
        <v>41</v>
      </c>
      <c r="Y32" s="33" t="s">
        <v>41</v>
      </c>
      <c r="Z32" s="32" t="s">
        <v>41</v>
      </c>
      <c r="AA32" s="32" t="s">
        <v>41</v>
      </c>
    </row>
    <row r="33" spans="1:27" ht="15.75" x14ac:dyDescent="0.25">
      <c r="A33" s="17" t="s">
        <v>88</v>
      </c>
      <c r="B33" s="31" t="s">
        <v>89</v>
      </c>
      <c r="C33" s="39">
        <f>+FEBRERO!C33</f>
        <v>0</v>
      </c>
      <c r="D33" s="39">
        <f>+ENERO!D33+FEBRERO!D33+MARZO!D33+ABRIL!D33+MAYO!D33+JUNIO!D33+JULIO!D33+AGOSTO!D33+SEPTIEMBRE!D33+OCTUBRE!D33+NOVIEMBRE!D33+DICIEMBRE!D33</f>
        <v>0</v>
      </c>
      <c r="E33" s="70">
        <f>+ENERO!E33+FEBRERO!E33+MARZO!E33+ABRIL!E33+MAYO!E33+JUNIO!E33+JULIO!E33+AGOSTO!E33+SEPTIEMBRE!E33+OCTUBRE!E33+NOVIEMBRE!E33+DICIEMBRE!E33</f>
        <v>0</v>
      </c>
      <c r="F33" s="70">
        <f>+ENERO!F33+FEBRERO!F33+MARZO!F33+ABRIL!F33+MAYO!F33+JUNIO!F33+JULIO!F33+AGOSTO!F33+SEPTIEMBRE!F33+OCTUBRE!F33+NOVIEMBRE!F33+DICIEMBRE!F33</f>
        <v>0</v>
      </c>
      <c r="G33" s="70">
        <f>+ENERO!G33+FEBRERO!G33+MARZO!G33+ABRIL!G33+MAYO!G33+JUNIO!G33+JULIO!G33+AGOSTO!G33+SEPTIEMBRE!G33+OCTUBRE!G33+NOVIEMBRE!G33+DICIEMBRE!G33</f>
        <v>0</v>
      </c>
      <c r="H33" s="70">
        <f>+ENERO!H33+FEBRERO!H33+MARZO!H33+ABRIL!H33+MAYO!H33+JUNIO!H33+JULIO!H33+AGOSTO!H33+SEPTIEMBRE!H33+OCTUBRE!H33+NOVIEMBRE!H33+DICIEMBRE!H33</f>
        <v>0</v>
      </c>
      <c r="I33" s="70">
        <f>+ENERO!I33+FEBRERO!I33+MARZO!I33+ABRIL!I33+MAYO!I33+JUNIO!I33+JULIO!I33+AGOSTO!I33+SEPTIEMBRE!I33+OCTUBRE!I33+NOVIEMBRE!I33+DICIEMBRE!I33</f>
        <v>0</v>
      </c>
      <c r="J33" s="70">
        <f>+ENERO!J33+FEBRERO!J33+MARZO!J33+ABRIL!J33+MAYO!J33+JUNIO!J33+JULIO!J33+AGOSTO!J33+SEPTIEMBRE!J33+OCTUBRE!J33+NOVIEMBRE!J33+DICIEMBRE!J33</f>
        <v>0</v>
      </c>
      <c r="K33" s="70">
        <f>+ENERO!K33+FEBRERO!K33+MARZO!K33+ABRIL!K33+MAYO!K33+JUNIO!K33+JULIO!K33+AGOSTO!K33+SEPTIEMBRE!K33+OCTUBRE!K33+NOVIEMBRE!K33+DICIEMBRE!K33</f>
        <v>0</v>
      </c>
      <c r="L33" s="74">
        <f>+ENERO!L33+FEBRERO!L33+MARZO!L33+ABRIL!L33+MAYO!L33+JUNIO!L33+JULIO!L33+AGOSTO!L33+SEPTIEMBRE!L33+OCTUBRE!L33+NOVIEMBRE!L33+DICIEMBRE!L33</f>
        <v>0</v>
      </c>
      <c r="M33" s="74">
        <f>+ENERO!M33+FEBRERO!M33+MARZO!M33+ABRIL!M33+MAYO!M33+JUNIO!M33+JULIO!M33+AGOSTO!M33+SEPTIEMBRE!M33+OCTUBRE!M33+NOVIEMBRE!M33+DICIEMBRE!M33</f>
        <v>0</v>
      </c>
      <c r="N33" s="74">
        <f>+ENERO!N33+FEBRERO!N33+MARZO!N33+ABRIL!N33+MAYO!N33+JUNIO!N33+JULIO!N33+AGOSTO!N33+SEPTIEMBRE!N33+OCTUBRE!N33+NOVIEMBRE!N33+DICIEMBRE!N33</f>
        <v>0</v>
      </c>
      <c r="O33" s="74">
        <f>+ENERO!O33+FEBRERO!O33+MARZO!O33+ABRIL!O33+MAYO!O33+JUNIO!O33+JULIO!O33+AGOSTO!O33+SEPTIEMBRE!O33+OCTUBRE!O33+NOVIEMBRE!O33+DICIEMBRE!O33</f>
        <v>0</v>
      </c>
      <c r="P33" s="39">
        <f>+ENERO!P33+FEBRERO!P33+MARZO!P33+ABRIL!P33+MAYO!P33+JUNIO!P33+JULIO!P33+AGOSTO!P33+SEPTIEMBRE!P33+OCTUBRE!P33+NOVIEMBRE!P33+DICIEMBRE!P33</f>
        <v>0</v>
      </c>
      <c r="Q33" s="39">
        <f>+ENERO!Q33+FEBRERO!Q33+MARZO!Q33+ABRIL!Q33+MAYO!Q33+JUNIO!Q33+JULIO!Q33+AGOSTO!Q33+SEPTIEMBRE!Q33+OCTUBRE!Q33+NOVIEMBRE!Q33+DICIEMBRE!Q33</f>
        <v>0</v>
      </c>
      <c r="R33" s="77">
        <f>+ENERO!R33+FEBRERO!R33+MARZO!R33+ABRIL!R33+MAYO!R33+JUNIO!R33+JULIO!R33+AGOSTO!R33+SEPTIEMBRE!R33+OCTUBRE!R33+NOVIEMBRE!R33+DICIEMBRE!R33</f>
        <v>0</v>
      </c>
      <c r="S33" s="77">
        <f>+ENERO!S33+FEBRERO!S33+MARZO!S33+ABRIL!S33+MAYO!S33+JUNIO!S33+JULIO!S33+AGOSTO!S33+SEPTIEMBRE!S33+OCTUBRE!S33+NOVIEMBRE!S33+DICIEMBRE!S33</f>
        <v>0</v>
      </c>
      <c r="T33" s="80">
        <f>+ENERO!T33+FEBRERO!T33+MARZO!T33+ABRIL!T33+MAYO!T33+JUNIO!T33+JULIO!T33+AGOSTO!T33+SEPTIEMBRE!T33+OCTUBRE!T33+NOVIEMBRE!T33+DICIEMBRE!T33</f>
        <v>0</v>
      </c>
      <c r="U33" s="80">
        <f>+ENERO!U33+FEBRERO!U33+MARZO!U33+ABRIL!U33+MAYO!U33+JUNIO!U33+JULIO!U33+AGOSTO!U33+SEPTIEMBRE!U33+OCTUBRE!U33+NOVIEMBRE!U33+DICIEMBRE!U33</f>
        <v>0</v>
      </c>
      <c r="V33" s="39">
        <f>+ENERO!V33+FEBRERO!V33+MARZO!V33+ABRIL!V33+MAYO!V33+JUNIO!V33+JULIO!V33+AGOSTO!V33+SEPTIEMBRE!V33+OCTUBRE!V33+NOVIEMBRE!V33+DICIEMBRE!V33</f>
        <v>0</v>
      </c>
      <c r="W33" s="32" t="s">
        <v>41</v>
      </c>
      <c r="X33" s="33" t="s">
        <v>41</v>
      </c>
      <c r="Y33" s="33" t="s">
        <v>41</v>
      </c>
      <c r="Z33" s="32" t="s">
        <v>41</v>
      </c>
      <c r="AA33" s="32" t="s">
        <v>41</v>
      </c>
    </row>
    <row r="34" spans="1:27" ht="15.75" x14ac:dyDescent="0.25">
      <c r="A34" s="17" t="s">
        <v>90</v>
      </c>
      <c r="B34" s="31" t="s">
        <v>91</v>
      </c>
      <c r="C34" s="39">
        <f>+FEBRERO!C34</f>
        <v>20</v>
      </c>
      <c r="D34" s="39">
        <f>+ENERO!D34+FEBRERO!D34+MARZO!D34+ABRIL!D34+MAYO!D34+JUNIO!D34+JULIO!D34+AGOSTO!D34+SEPTIEMBRE!D34+OCTUBRE!D34+NOVIEMBRE!D34+DICIEMBRE!D34</f>
        <v>21</v>
      </c>
      <c r="E34" s="70">
        <f>+ENERO!E34+FEBRERO!E34+MARZO!E34+ABRIL!E34+MAYO!E34+JUNIO!E34+JULIO!E34+AGOSTO!E34+SEPTIEMBRE!E34+OCTUBRE!E34+NOVIEMBRE!E34+DICIEMBRE!E34</f>
        <v>224</v>
      </c>
      <c r="F34" s="70">
        <f>+ENERO!F34+FEBRERO!F34+MARZO!F34+ABRIL!F34+MAYO!F34+JUNIO!F34+JULIO!F34+AGOSTO!F34+SEPTIEMBRE!F34+OCTUBRE!F34+NOVIEMBRE!F34+DICIEMBRE!F34</f>
        <v>0</v>
      </c>
      <c r="G34" s="70">
        <f>+ENERO!G34+FEBRERO!G34+MARZO!G34+ABRIL!G34+MAYO!G34+JUNIO!G34+JULIO!G34+AGOSTO!G34+SEPTIEMBRE!G34+OCTUBRE!G34+NOVIEMBRE!G34+DICIEMBRE!G34</f>
        <v>12</v>
      </c>
      <c r="H34" s="70">
        <f>+ENERO!H34+FEBRERO!H34+MARZO!H34+ABRIL!H34+MAYO!H34+JUNIO!H34+JULIO!H34+AGOSTO!H34+SEPTIEMBRE!H34+OCTUBRE!H34+NOVIEMBRE!H34+DICIEMBRE!H34</f>
        <v>0</v>
      </c>
      <c r="I34" s="70">
        <f>+ENERO!I34+FEBRERO!I34+MARZO!I34+ABRIL!I34+MAYO!I34+JUNIO!I34+JULIO!I34+AGOSTO!I34+SEPTIEMBRE!I34+OCTUBRE!I34+NOVIEMBRE!I34+DICIEMBRE!I34</f>
        <v>0</v>
      </c>
      <c r="J34" s="70">
        <f>+ENERO!J34+FEBRERO!J34+MARZO!J34+ABRIL!J34+MAYO!J34+JUNIO!J34+JULIO!J34+AGOSTO!J34+SEPTIEMBRE!J34+OCTUBRE!J34+NOVIEMBRE!J34+DICIEMBRE!J34</f>
        <v>39</v>
      </c>
      <c r="K34" s="70">
        <f>+ENERO!K34+FEBRERO!K34+MARZO!K34+ABRIL!K34+MAYO!K34+JUNIO!K34+JULIO!K34+AGOSTO!K34+SEPTIEMBRE!K34+OCTUBRE!K34+NOVIEMBRE!K34+DICIEMBRE!K34</f>
        <v>275</v>
      </c>
      <c r="L34" s="74">
        <f>+ENERO!L34+FEBRERO!L34+MARZO!L34+ABRIL!L34+MAYO!L34+JUNIO!L34+JULIO!L34+AGOSTO!L34+SEPTIEMBRE!L34+OCTUBRE!L34+NOVIEMBRE!L34+DICIEMBRE!L34</f>
        <v>156</v>
      </c>
      <c r="M34" s="74">
        <f>+ENERO!M34+FEBRERO!M34+MARZO!M34+ABRIL!M34+MAYO!M34+JUNIO!M34+JULIO!M34+AGOSTO!M34+SEPTIEMBRE!M34+OCTUBRE!M34+NOVIEMBRE!M34+DICIEMBRE!M34</f>
        <v>99</v>
      </c>
      <c r="N34" s="74">
        <f>+ENERO!N34+FEBRERO!N34+MARZO!N34+ABRIL!N34+MAYO!N34+JUNIO!N34+JULIO!N34+AGOSTO!N34+SEPTIEMBRE!N34+OCTUBRE!N34+NOVIEMBRE!N34+DICIEMBRE!N34</f>
        <v>5</v>
      </c>
      <c r="O34" s="74">
        <f>+ENERO!O34+FEBRERO!O34+MARZO!O34+ABRIL!O34+MAYO!O34+JUNIO!O34+JULIO!O34+AGOSTO!O34+SEPTIEMBRE!O34+OCTUBRE!O34+NOVIEMBRE!O34+DICIEMBRE!O34</f>
        <v>260</v>
      </c>
      <c r="P34" s="39">
        <f>+ENERO!P34+FEBRERO!P34+MARZO!P34+ABRIL!P34+MAYO!P34+JUNIO!P34+JULIO!P34+AGOSTO!P34+SEPTIEMBRE!P34+OCTUBRE!P34+NOVIEMBRE!P34+DICIEMBRE!P34</f>
        <v>36</v>
      </c>
      <c r="Q34" s="39">
        <f>+ENERO!Q34+FEBRERO!Q34+MARZO!Q34+ABRIL!Q34+MAYO!Q34+JUNIO!Q34+JULIO!Q34+AGOSTO!Q34+SEPTIEMBRE!Q34+OCTUBRE!Q34+NOVIEMBRE!Q34+DICIEMBRE!Q34</f>
        <v>0</v>
      </c>
      <c r="R34" s="77">
        <f>+ENERO!R34+FEBRERO!R34+MARZO!R34+ABRIL!R34+MAYO!R34+JUNIO!R34+JULIO!R34+AGOSTO!R34+SEPTIEMBRE!R34+OCTUBRE!R34+NOVIEMBRE!R34+DICIEMBRE!R34</f>
        <v>1089</v>
      </c>
      <c r="S34" s="77">
        <f>+ENERO!S34+FEBRERO!S34+MARZO!S34+ABRIL!S34+MAYO!S34+JUNIO!S34+JULIO!S34+AGOSTO!S34+SEPTIEMBRE!S34+OCTUBRE!S34+NOVIEMBRE!S34+DICIEMBRE!S34</f>
        <v>805</v>
      </c>
      <c r="T34" s="80">
        <f>+ENERO!T34+FEBRERO!T34+MARZO!T34+ABRIL!T34+MAYO!T34+JUNIO!T34+JULIO!T34+AGOSTO!T34+SEPTIEMBRE!T34+OCTUBRE!T34+NOVIEMBRE!T34+DICIEMBRE!T34</f>
        <v>752</v>
      </c>
      <c r="U34" s="80">
        <f>+ENERO!U34+FEBRERO!U34+MARZO!U34+ABRIL!U34+MAYO!U34+JUNIO!U34+JULIO!U34+AGOSTO!U34+SEPTIEMBRE!U34+OCTUBRE!U34+NOVIEMBRE!U34+DICIEMBRE!U34</f>
        <v>738</v>
      </c>
      <c r="V34" s="39">
        <f>+ENERO!V34+FEBRERO!V34+MARZO!V34+ABRIL!V34+MAYO!V34+JUNIO!V34+JULIO!V34+AGOSTO!V34+SEPTIEMBRE!V34+OCTUBRE!V34+NOVIEMBRE!V34+DICIEMBRE!V34</f>
        <v>0</v>
      </c>
      <c r="W34" s="32">
        <v>2.544</v>
      </c>
      <c r="X34" s="33">
        <v>1.6E-2</v>
      </c>
      <c r="Y34" s="33">
        <v>0.68939393939393945</v>
      </c>
      <c r="Z34" s="32">
        <v>1.3120000000000001</v>
      </c>
      <c r="AA34" s="32">
        <v>6.25</v>
      </c>
    </row>
    <row r="35" spans="1:27" ht="15.75" x14ac:dyDescent="0.25">
      <c r="A35" s="17" t="s">
        <v>92</v>
      </c>
      <c r="B35" s="31" t="s">
        <v>93</v>
      </c>
      <c r="C35" s="39">
        <f>+FEBRERO!C35</f>
        <v>45</v>
      </c>
      <c r="D35" s="39">
        <f>+ENERO!D35+FEBRERO!D35+MARZO!D35+ABRIL!D35+MAYO!D35+JUNIO!D35+JULIO!D35+AGOSTO!D35+SEPTIEMBRE!D35+OCTUBRE!D35+NOVIEMBRE!D35+DICIEMBRE!D35</f>
        <v>67</v>
      </c>
      <c r="E35" s="70">
        <f>+ENERO!E35+FEBRERO!E35+MARZO!E35+ABRIL!E35+MAYO!E35+JUNIO!E35+JULIO!E35+AGOSTO!E35+SEPTIEMBRE!E35+OCTUBRE!E35+NOVIEMBRE!E35+DICIEMBRE!E35</f>
        <v>156</v>
      </c>
      <c r="F35" s="70">
        <f>+ENERO!F35+FEBRERO!F35+MARZO!F35+ABRIL!F35+MAYO!F35+JUNIO!F35+JULIO!F35+AGOSTO!F35+SEPTIEMBRE!F35+OCTUBRE!F35+NOVIEMBRE!F35+DICIEMBRE!F35</f>
        <v>0</v>
      </c>
      <c r="G35" s="70">
        <f>+ENERO!G35+FEBRERO!G35+MARZO!G35+ABRIL!G35+MAYO!G35+JUNIO!G35+JULIO!G35+AGOSTO!G35+SEPTIEMBRE!G35+OCTUBRE!G35+NOVIEMBRE!G35+DICIEMBRE!G35</f>
        <v>107</v>
      </c>
      <c r="H35" s="70">
        <f>+ENERO!H35+FEBRERO!H35+MARZO!H35+ABRIL!H35+MAYO!H35+JUNIO!H35+JULIO!H35+AGOSTO!H35+SEPTIEMBRE!H35+OCTUBRE!H35+NOVIEMBRE!H35+DICIEMBRE!H35</f>
        <v>0</v>
      </c>
      <c r="I35" s="70">
        <f>+ENERO!I35+FEBRERO!I35+MARZO!I35+ABRIL!I35+MAYO!I35+JUNIO!I35+JULIO!I35+AGOSTO!I35+SEPTIEMBRE!I35+OCTUBRE!I35+NOVIEMBRE!I35+DICIEMBRE!I35</f>
        <v>0</v>
      </c>
      <c r="J35" s="70">
        <f>+ENERO!J35+FEBRERO!J35+MARZO!J35+ABRIL!J35+MAYO!J35+JUNIO!J35+JULIO!J35+AGOSTO!J35+SEPTIEMBRE!J35+OCTUBRE!J35+NOVIEMBRE!J35+DICIEMBRE!J35</f>
        <v>114</v>
      </c>
      <c r="K35" s="70">
        <f>+ENERO!K35+FEBRERO!K35+MARZO!K35+ABRIL!K35+MAYO!K35+JUNIO!K35+JULIO!K35+AGOSTO!K35+SEPTIEMBRE!K35+OCTUBRE!K35+NOVIEMBRE!K35+DICIEMBRE!K35</f>
        <v>377</v>
      </c>
      <c r="L35" s="74">
        <f>+ENERO!L35+FEBRERO!L35+MARZO!L35+ABRIL!L35+MAYO!L35+JUNIO!L35+JULIO!L35+AGOSTO!L35+SEPTIEMBRE!L35+OCTUBRE!L35+NOVIEMBRE!L35+DICIEMBRE!L35</f>
        <v>303</v>
      </c>
      <c r="M35" s="74">
        <f>+ENERO!M35+FEBRERO!M35+MARZO!M35+ABRIL!M35+MAYO!M35+JUNIO!M35+JULIO!M35+AGOSTO!M35+SEPTIEMBRE!M35+OCTUBRE!M35+NOVIEMBRE!M35+DICIEMBRE!M35</f>
        <v>50</v>
      </c>
      <c r="N35" s="74">
        <f>+ENERO!N35+FEBRERO!N35+MARZO!N35+ABRIL!N35+MAYO!N35+JUNIO!N35+JULIO!N35+AGOSTO!N35+SEPTIEMBRE!N35+OCTUBRE!N35+NOVIEMBRE!N35+DICIEMBRE!N35</f>
        <v>1</v>
      </c>
      <c r="O35" s="74">
        <f>+ENERO!O35+FEBRERO!O35+MARZO!O35+ABRIL!O35+MAYO!O35+JUNIO!O35+JULIO!O35+AGOSTO!O35+SEPTIEMBRE!O35+OCTUBRE!O35+NOVIEMBRE!O35+DICIEMBRE!O35</f>
        <v>354</v>
      </c>
      <c r="P35" s="39">
        <f>+ENERO!P35+FEBRERO!P35+MARZO!P35+ABRIL!P35+MAYO!P35+JUNIO!P35+JULIO!P35+AGOSTO!P35+SEPTIEMBRE!P35+OCTUBRE!P35+NOVIEMBRE!P35+DICIEMBRE!P35</f>
        <v>90</v>
      </c>
      <c r="Q35" s="39">
        <f>+ENERO!Q35+FEBRERO!Q35+MARZO!Q35+ABRIL!Q35+MAYO!Q35+JUNIO!Q35+JULIO!Q35+AGOSTO!Q35+SEPTIEMBRE!Q35+OCTUBRE!Q35+NOVIEMBRE!Q35+DICIEMBRE!Q35</f>
        <v>0</v>
      </c>
      <c r="R35" s="77">
        <f>+ENERO!R35+FEBRERO!R35+MARZO!R35+ABRIL!R35+MAYO!R35+JUNIO!R35+JULIO!R35+AGOSTO!R35+SEPTIEMBRE!R35+OCTUBRE!R35+NOVIEMBRE!R35+DICIEMBRE!R35</f>
        <v>2519</v>
      </c>
      <c r="S35" s="77">
        <f>+ENERO!S35+FEBRERO!S35+MARZO!S35+ABRIL!S35+MAYO!S35+JUNIO!S35+JULIO!S35+AGOSTO!S35+SEPTIEMBRE!S35+OCTUBRE!S35+NOVIEMBRE!S35+DICIEMBRE!S35</f>
        <v>2169</v>
      </c>
      <c r="T35" s="80">
        <f>+ENERO!T35+FEBRERO!T35+MARZO!T35+ABRIL!T35+MAYO!T35+JUNIO!T35+JULIO!T35+AGOSTO!T35+SEPTIEMBRE!T35+OCTUBRE!T35+NOVIEMBRE!T35+DICIEMBRE!T35</f>
        <v>1974</v>
      </c>
      <c r="U35" s="80">
        <f>+ENERO!U35+FEBRERO!U35+MARZO!U35+ABRIL!U35+MAYO!U35+JUNIO!U35+JULIO!U35+AGOSTO!U35+SEPTIEMBRE!U35+OCTUBRE!U35+NOVIEMBRE!U35+DICIEMBRE!U35</f>
        <v>1954</v>
      </c>
      <c r="V35" s="39">
        <f>+ENERO!V35+FEBRERO!V35+MARZO!V35+ABRIL!V35+MAYO!V35+JUNIO!V35+JULIO!V35+AGOSTO!V35+SEPTIEMBRE!V35+OCTUBRE!V35+NOVIEMBRE!V35+DICIEMBRE!V35</f>
        <v>0</v>
      </c>
      <c r="W35" s="32">
        <v>4.9441340782122909</v>
      </c>
      <c r="X35" s="33">
        <v>5.5865921787709499E-3</v>
      </c>
      <c r="Y35" s="33">
        <v>0.83971291866028708</v>
      </c>
      <c r="Z35" s="32">
        <v>1.1229050279329609</v>
      </c>
      <c r="AA35" s="32">
        <v>3.9777777777777779</v>
      </c>
    </row>
    <row r="36" spans="1:27" ht="15.75" x14ac:dyDescent="0.25">
      <c r="A36" s="17" t="s">
        <v>94</v>
      </c>
      <c r="B36" s="31" t="s">
        <v>95</v>
      </c>
      <c r="C36" s="39">
        <f>+FEBRERO!C36</f>
        <v>0</v>
      </c>
      <c r="D36" s="39">
        <f>+ENERO!D36+FEBRERO!D36+MARZO!D36+ABRIL!D36+MAYO!D36+JUNIO!D36+JULIO!D36+AGOSTO!D36+SEPTIEMBRE!D36+OCTUBRE!D36+NOVIEMBRE!D36+DICIEMBRE!D36</f>
        <v>0</v>
      </c>
      <c r="E36" s="70">
        <f>+ENERO!E36+FEBRERO!E36+MARZO!E36+ABRIL!E36+MAYO!E36+JUNIO!E36+JULIO!E36+AGOSTO!E36+SEPTIEMBRE!E36+OCTUBRE!E36+NOVIEMBRE!E36+DICIEMBRE!E36</f>
        <v>0</v>
      </c>
      <c r="F36" s="70">
        <f>+ENERO!F36+FEBRERO!F36+MARZO!F36+ABRIL!F36+MAYO!F36+JUNIO!F36+JULIO!F36+AGOSTO!F36+SEPTIEMBRE!F36+OCTUBRE!F36+NOVIEMBRE!F36+DICIEMBRE!F36</f>
        <v>0</v>
      </c>
      <c r="G36" s="70">
        <f>+ENERO!G36+FEBRERO!G36+MARZO!G36+ABRIL!G36+MAYO!G36+JUNIO!G36+JULIO!G36+AGOSTO!G36+SEPTIEMBRE!G36+OCTUBRE!G36+NOVIEMBRE!G36+DICIEMBRE!G36</f>
        <v>0</v>
      </c>
      <c r="H36" s="70">
        <f>+ENERO!H36+FEBRERO!H36+MARZO!H36+ABRIL!H36+MAYO!H36+JUNIO!H36+JULIO!H36+AGOSTO!H36+SEPTIEMBRE!H36+OCTUBRE!H36+NOVIEMBRE!H36+DICIEMBRE!H36</f>
        <v>0</v>
      </c>
      <c r="I36" s="70">
        <f>+ENERO!I36+FEBRERO!I36+MARZO!I36+ABRIL!I36+MAYO!I36+JUNIO!I36+JULIO!I36+AGOSTO!I36+SEPTIEMBRE!I36+OCTUBRE!I36+NOVIEMBRE!I36+DICIEMBRE!I36</f>
        <v>0</v>
      </c>
      <c r="J36" s="70">
        <f>+ENERO!J36+FEBRERO!J36+MARZO!J36+ABRIL!J36+MAYO!J36+JUNIO!J36+JULIO!J36+AGOSTO!J36+SEPTIEMBRE!J36+OCTUBRE!J36+NOVIEMBRE!J36+DICIEMBRE!J36</f>
        <v>0</v>
      </c>
      <c r="K36" s="70">
        <f>+ENERO!K36+FEBRERO!K36+MARZO!K36+ABRIL!K36+MAYO!K36+JUNIO!K36+JULIO!K36+AGOSTO!K36+SEPTIEMBRE!K36+OCTUBRE!K36+NOVIEMBRE!K36+DICIEMBRE!K36</f>
        <v>0</v>
      </c>
      <c r="L36" s="74">
        <f>+ENERO!L36+FEBRERO!L36+MARZO!L36+ABRIL!L36+MAYO!L36+JUNIO!L36+JULIO!L36+AGOSTO!L36+SEPTIEMBRE!L36+OCTUBRE!L36+NOVIEMBRE!L36+DICIEMBRE!L36</f>
        <v>0</v>
      </c>
      <c r="M36" s="74">
        <f>+ENERO!M36+FEBRERO!M36+MARZO!M36+ABRIL!M36+MAYO!M36+JUNIO!M36+JULIO!M36+AGOSTO!M36+SEPTIEMBRE!M36+OCTUBRE!M36+NOVIEMBRE!M36+DICIEMBRE!M36</f>
        <v>0</v>
      </c>
      <c r="N36" s="74">
        <f>+ENERO!N36+FEBRERO!N36+MARZO!N36+ABRIL!N36+MAYO!N36+JUNIO!N36+JULIO!N36+AGOSTO!N36+SEPTIEMBRE!N36+OCTUBRE!N36+NOVIEMBRE!N36+DICIEMBRE!N36</f>
        <v>0</v>
      </c>
      <c r="O36" s="74">
        <f>+ENERO!O36+FEBRERO!O36+MARZO!O36+ABRIL!O36+MAYO!O36+JUNIO!O36+JULIO!O36+AGOSTO!O36+SEPTIEMBRE!O36+OCTUBRE!O36+NOVIEMBRE!O36+DICIEMBRE!O36</f>
        <v>0</v>
      </c>
      <c r="P36" s="39">
        <f>+ENERO!P36+FEBRERO!P36+MARZO!P36+ABRIL!P36+MAYO!P36+JUNIO!P36+JULIO!P36+AGOSTO!P36+SEPTIEMBRE!P36+OCTUBRE!P36+NOVIEMBRE!P36+DICIEMBRE!P36</f>
        <v>0</v>
      </c>
      <c r="Q36" s="39">
        <f>+ENERO!Q36+FEBRERO!Q36+MARZO!Q36+ABRIL!Q36+MAYO!Q36+JUNIO!Q36+JULIO!Q36+AGOSTO!Q36+SEPTIEMBRE!Q36+OCTUBRE!Q36+NOVIEMBRE!Q36+DICIEMBRE!Q36</f>
        <v>0</v>
      </c>
      <c r="R36" s="77">
        <f>+ENERO!R36+FEBRERO!R36+MARZO!R36+ABRIL!R36+MAYO!R36+JUNIO!R36+JULIO!R36+AGOSTO!R36+SEPTIEMBRE!R36+OCTUBRE!R36+NOVIEMBRE!R36+DICIEMBRE!R36</f>
        <v>0</v>
      </c>
      <c r="S36" s="77">
        <f>+ENERO!S36+FEBRERO!S36+MARZO!S36+ABRIL!S36+MAYO!S36+JUNIO!S36+JULIO!S36+AGOSTO!S36+SEPTIEMBRE!S36+OCTUBRE!S36+NOVIEMBRE!S36+DICIEMBRE!S36</f>
        <v>0</v>
      </c>
      <c r="T36" s="80">
        <f>+ENERO!T36+FEBRERO!T36+MARZO!T36+ABRIL!T36+MAYO!T36+JUNIO!T36+JULIO!T36+AGOSTO!T36+SEPTIEMBRE!T36+OCTUBRE!T36+NOVIEMBRE!T36+DICIEMBRE!T36</f>
        <v>0</v>
      </c>
      <c r="U36" s="80">
        <f>+ENERO!U36+FEBRERO!U36+MARZO!U36+ABRIL!U36+MAYO!U36+JUNIO!U36+JULIO!U36+AGOSTO!U36+SEPTIEMBRE!U36+OCTUBRE!U36+NOVIEMBRE!U36+DICIEMBRE!U36</f>
        <v>0</v>
      </c>
      <c r="V36" s="39">
        <f>+ENERO!V36+FEBRERO!V36+MARZO!V36+ABRIL!V36+MAYO!V36+JUNIO!V36+JULIO!V36+AGOSTO!V36+SEPTIEMBRE!V36+OCTUBRE!V36+NOVIEMBRE!V36+DICIEMBRE!V36</f>
        <v>0</v>
      </c>
      <c r="W36" s="32" t="s">
        <v>41</v>
      </c>
      <c r="X36" s="33" t="s">
        <v>41</v>
      </c>
      <c r="Y36" s="33" t="s">
        <v>41</v>
      </c>
      <c r="Z36" s="32" t="s">
        <v>41</v>
      </c>
      <c r="AA36" s="32" t="s">
        <v>41</v>
      </c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9" t="s">
        <v>96</v>
      </c>
      <c r="B38" s="20" t="s">
        <v>97</v>
      </c>
      <c r="C38" s="5" t="s">
        <v>98</v>
      </c>
      <c r="D38" s="1"/>
      <c r="E38" s="2" t="s">
        <v>99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90" customHeight="1" x14ac:dyDescent="0.25">
      <c r="A39" s="21" t="s">
        <v>100</v>
      </c>
      <c r="B39" s="22" t="s">
        <v>101</v>
      </c>
      <c r="C39" s="42"/>
      <c r="D39" s="1"/>
      <c r="E39" s="83" t="s">
        <v>102</v>
      </c>
      <c r="F39" s="84"/>
      <c r="G39" s="49"/>
      <c r="H39" s="5" t="s">
        <v>103</v>
      </c>
      <c r="I39" s="5" t="s">
        <v>104</v>
      </c>
      <c r="J39" s="9" t="s">
        <v>105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8"/>
      <c r="V39" s="7"/>
      <c r="W39" s="1"/>
      <c r="X39" s="1"/>
      <c r="Y39" s="1"/>
      <c r="Z39" s="1"/>
      <c r="AA39" s="1"/>
    </row>
    <row r="40" spans="1:27" ht="15.75" x14ac:dyDescent="0.25">
      <c r="A40" s="14" t="s">
        <v>106</v>
      </c>
      <c r="B40" s="23" t="s">
        <v>107</v>
      </c>
      <c r="C40" s="70">
        <f>+ENERO!C40+FEBRERO!C40+MARZO!C40+ABRIL!C40+MAYO!C40+JUNIO!C40+JULIO!C40+AGOSTO!C40+SEPTIEMBRE!C40+OCTUBRE!C40+NOVIEMBRE!C40+DICIEMBRE!C40</f>
        <v>260</v>
      </c>
      <c r="D40" s="1"/>
      <c r="E40" s="50" t="s">
        <v>108</v>
      </c>
      <c r="F40" s="58" t="s">
        <v>109</v>
      </c>
      <c r="G40" s="49"/>
      <c r="H40" s="70">
        <f>+ENERO!H40+FEBRERO!H40+MARZO!H40+ABRIL!H40+MAYO!H40+JUNIO!H40+JULIO!H40+AGOSTO!H40+SEPTIEMBRE!H40+OCTUBRE!H40+NOVIEMBRE!H40+DICIEMBRE!H40</f>
        <v>0</v>
      </c>
      <c r="I40" s="70">
        <f>+ENERO!I40+FEBRERO!I40+MARZO!I40+ABRIL!I40+MAYO!I40+JUNIO!I40+JULIO!I40+AGOSTO!I40+SEPTIEMBRE!I40+OCTUBRE!I40+NOVIEMBRE!I40+DICIEMBRE!I40</f>
        <v>0</v>
      </c>
      <c r="J40" s="70">
        <f>+ENERO!J40+FEBRERO!J40+MARZO!J40+ABRIL!J40+MAYO!J40+JUNIO!J40+JULIO!J40+AGOSTO!J40+SEPTIEMBRE!J40+OCTUBRE!J40+NOVIEMBRE!J40+DICIEMBRE!J40</f>
        <v>0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8"/>
      <c r="V40" s="7"/>
      <c r="W40" s="1"/>
      <c r="X40" s="1"/>
      <c r="Y40" s="1"/>
      <c r="Z40" s="1"/>
      <c r="AA40" s="1"/>
    </row>
    <row r="41" spans="1:27" ht="15.75" x14ac:dyDescent="0.25">
      <c r="A41" s="14" t="s">
        <v>110</v>
      </c>
      <c r="B41" s="23" t="s">
        <v>111</v>
      </c>
      <c r="C41" s="70">
        <f>+ENERO!C41+FEBRERO!C41+MARZO!C41+ABRIL!C41+MAYO!C41+JUNIO!C41+JULIO!C41+AGOSTO!C41+SEPTIEMBRE!C41+OCTUBRE!C41+NOVIEMBRE!C41+DICIEMBRE!C41</f>
        <v>0</v>
      </c>
      <c r="D41" s="1"/>
      <c r="E41" s="18" t="s">
        <v>112</v>
      </c>
      <c r="F41" s="57" t="s">
        <v>113</v>
      </c>
      <c r="G41" s="51"/>
      <c r="H41" s="70">
        <f>+ENERO!H41+FEBRERO!H41+MARZO!H41+ABRIL!H41+MAYO!H41+JUNIO!H41+JULIO!H41+AGOSTO!H41+SEPTIEMBRE!H41+OCTUBRE!H41+NOVIEMBRE!H41+DICIEMBRE!H41</f>
        <v>0</v>
      </c>
      <c r="I41" s="70">
        <f>+ENERO!I41+FEBRERO!I41+MARZO!I41+ABRIL!I41+MAYO!I41+JUNIO!I41+JULIO!I41+AGOSTO!I41+SEPTIEMBRE!I41+OCTUBRE!I41+NOVIEMBRE!I41+DICIEMBRE!I41</f>
        <v>0</v>
      </c>
      <c r="J41" s="70">
        <f>+ENERO!J41+FEBRERO!J41+MARZO!J41+ABRIL!J41+MAYO!J41+JUNIO!J41+JULIO!J41+AGOSTO!J41+SEPTIEMBRE!J41+OCTUBRE!J41+NOVIEMBRE!J41+DICIEMBRE!J41</f>
        <v>0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8"/>
      <c r="V41" s="7"/>
      <c r="W41" s="1"/>
      <c r="X41" s="1"/>
      <c r="Y41" s="1"/>
      <c r="Z41" s="1"/>
      <c r="AA41" s="1"/>
    </row>
    <row r="42" spans="1:27" ht="15.75" x14ac:dyDescent="0.25">
      <c r="A42" s="14" t="s">
        <v>114</v>
      </c>
      <c r="B42" s="15" t="s">
        <v>61</v>
      </c>
      <c r="C42" s="70">
        <f>+ENERO!C42+FEBRERO!C42+MARZO!C42+ABRIL!C42+MAYO!C42+JUNIO!C42+JULIO!C42+AGOSTO!C42+SEPTIEMBRE!C42+OCTUBRE!C42+NOVIEMBRE!C42+DICIEMBRE!C42</f>
        <v>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8"/>
      <c r="V42" s="7"/>
      <c r="W42" s="1"/>
      <c r="X42" s="1"/>
      <c r="Y42" s="1"/>
      <c r="Z42" s="1"/>
      <c r="AA42" s="1"/>
    </row>
    <row r="43" spans="1:27" ht="15" customHeight="1" x14ac:dyDescent="0.25">
      <c r="A43" s="27" t="s">
        <v>115</v>
      </c>
      <c r="B43" s="15" t="s">
        <v>116</v>
      </c>
      <c r="C43" s="70">
        <f>+ENERO!C43+FEBRERO!C43+MARZO!C43+ABRIL!C43+MAYO!C43+JUNIO!C43+JULIO!C43+AGOSTO!C43+SEPTIEMBRE!C43+OCTUBRE!C43+NOVIEMBRE!C43+DICIEMBRE!C43</f>
        <v>0</v>
      </c>
      <c r="D43" s="1"/>
      <c r="E43" s="83" t="s">
        <v>117</v>
      </c>
      <c r="F43" s="84"/>
      <c r="G43" s="54"/>
      <c r="H43" s="54"/>
      <c r="I43" s="49"/>
      <c r="J43" s="19" t="s">
        <v>118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8"/>
      <c r="V43" s="7"/>
      <c r="W43" s="1"/>
      <c r="X43" s="1"/>
      <c r="Y43" s="1"/>
      <c r="Z43" s="1"/>
      <c r="AA43" s="1"/>
    </row>
    <row r="44" spans="1:27" ht="15.75" x14ac:dyDescent="0.25">
      <c r="A44" s="14" t="s">
        <v>119</v>
      </c>
      <c r="B44" s="23" t="s">
        <v>120</v>
      </c>
      <c r="C44" s="70">
        <f>+ENERO!C44+FEBRERO!C44+MARZO!C44+ABRIL!C44+MAYO!C44+JUNIO!C44+JULIO!C44+AGOSTO!C44+SEPTIEMBRE!C44+OCTUBRE!C44+NOVIEMBRE!C44+DICIEMBRE!C44</f>
        <v>0</v>
      </c>
      <c r="D44" s="1"/>
      <c r="E44" s="59" t="s">
        <v>108</v>
      </c>
      <c r="F44" s="55" t="s">
        <v>121</v>
      </c>
      <c r="G44" s="54"/>
      <c r="H44" s="54"/>
      <c r="I44" s="49"/>
      <c r="J44" s="70">
        <f>+ENERO!J44+FEBRERO!J44+MARZO!J44+ABRIL!J44+MAYO!J44+JUNIO!J44+JULIO!J44+AGOSTO!J44+SEPTIEMBRE!J44+OCTUBRE!J44+NOVIEMBRE!J44+DICIEMBRE!J44</f>
        <v>0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8"/>
      <c r="V44" s="7"/>
      <c r="W44" s="1"/>
      <c r="X44" s="1"/>
      <c r="Y44" s="1"/>
      <c r="Z44" s="1"/>
      <c r="AA44" s="1"/>
    </row>
    <row r="45" spans="1:27" ht="15.75" x14ac:dyDescent="0.25">
      <c r="A45" s="14" t="s">
        <v>122</v>
      </c>
      <c r="B45" s="23" t="s">
        <v>123</v>
      </c>
      <c r="C45" s="70">
        <f>+ENERO!C45+FEBRERO!C45+MARZO!C45+ABRIL!C45+MAYO!C45+JUNIO!C45+JULIO!C45+AGOSTO!C45+SEPTIEMBRE!C45+OCTUBRE!C45+NOVIEMBRE!C45+DICIEMBRE!C45</f>
        <v>0</v>
      </c>
      <c r="D45" s="1"/>
      <c r="E45" s="14" t="s">
        <v>124</v>
      </c>
      <c r="F45" s="56" t="s">
        <v>125</v>
      </c>
      <c r="G45" s="1"/>
      <c r="H45" s="1"/>
      <c r="I45" s="1"/>
      <c r="J45" s="70">
        <f>+ENERO!J45+FEBRERO!J45+MARZO!J45+ABRIL!J45+MAYO!J45+JUNIO!J45+JULIO!J45+AGOSTO!J45+SEPTIEMBRE!J45+OCTUBRE!J45+NOVIEMBRE!J45+DICIEMBRE!J45</f>
        <v>0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8"/>
      <c r="V45" s="7"/>
      <c r="W45" s="1"/>
      <c r="X45" s="1"/>
      <c r="Y45" s="1"/>
      <c r="Z45" s="1"/>
      <c r="AA45" s="1"/>
    </row>
    <row r="46" spans="1:27" ht="15.75" customHeight="1" x14ac:dyDescent="0.25">
      <c r="A46" s="24" t="s">
        <v>126</v>
      </c>
      <c r="B46" s="23" t="s">
        <v>127</v>
      </c>
      <c r="C46" s="70">
        <f>+ENERO!C46+FEBRERO!C46+MARZO!C46+ABRIL!C46+MAYO!C46+JUNIO!C46+JULIO!C46+AGOSTO!C46+SEPTIEMBRE!C46+OCTUBRE!C46+NOVIEMBRE!C46+DICIEMBRE!C46</f>
        <v>0</v>
      </c>
      <c r="D46" s="1"/>
      <c r="E46" s="14" t="s">
        <v>128</v>
      </c>
      <c r="F46" s="94" t="s">
        <v>129</v>
      </c>
      <c r="G46" s="95"/>
      <c r="H46" s="95"/>
      <c r="I46" s="96"/>
      <c r="J46" s="70">
        <f>+ENERO!J46+FEBRERO!J46+MARZO!J46+ABRIL!J46+MAYO!J46+JUNIO!J46+JULIO!J46+AGOSTO!J46+SEPTIEMBRE!J46+OCTUBRE!J46+NOVIEMBRE!J46+DICIEMBRE!J46</f>
        <v>0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8"/>
      <c r="V46" s="7"/>
      <c r="W46" s="1"/>
      <c r="X46" s="1"/>
      <c r="Y46" s="1"/>
      <c r="Z46" s="1"/>
      <c r="AA46" s="1"/>
    </row>
    <row r="47" spans="1:27" ht="15.75" customHeight="1" x14ac:dyDescent="0.25">
      <c r="A47" s="25" t="s">
        <v>130</v>
      </c>
      <c r="B47" s="23" t="s">
        <v>131</v>
      </c>
      <c r="C47" s="70">
        <f>+ENERO!C47+FEBRERO!C47+MARZO!C47+ABRIL!C47+MAYO!C47+JUNIO!C47+JULIO!C47+AGOSTO!C47+SEPTIEMBRE!C47+OCTUBRE!C47+NOVIEMBRE!C47+DICIEMBRE!C47</f>
        <v>0</v>
      </c>
      <c r="D47" s="1"/>
      <c r="E47" s="14" t="s">
        <v>132</v>
      </c>
      <c r="F47" s="100" t="s">
        <v>133</v>
      </c>
      <c r="G47" s="101"/>
      <c r="H47" s="101"/>
      <c r="I47" s="102"/>
      <c r="J47" s="70">
        <f>+ENERO!J47+FEBRERO!J47+MARZO!J47+ABRIL!J47+MAYO!J47+JUNIO!J47+JULIO!J47+AGOSTO!J47+SEPTIEMBRE!J47+OCTUBRE!J47+NOVIEMBRE!J47+DICIEMBRE!J47</f>
        <v>118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8"/>
      <c r="V47" s="7"/>
      <c r="W47" s="1"/>
      <c r="X47" s="1"/>
      <c r="Y47" s="1"/>
      <c r="Z47" s="1"/>
      <c r="AA47" s="1"/>
    </row>
    <row r="48" spans="1:27" ht="15.75" x14ac:dyDescent="0.25">
      <c r="A48" s="14" t="s">
        <v>134</v>
      </c>
      <c r="B48" s="23" t="s">
        <v>135</v>
      </c>
      <c r="C48" s="70">
        <f>+ENERO!C48+FEBRERO!C48+MARZO!C48+ABRIL!C48+MAYO!C48+JUNIO!C48+JULIO!C48+AGOSTO!C48+SEPTIEMBRE!C48+OCTUBRE!C48+NOVIEMBRE!C48+DICIEMBRE!C48</f>
        <v>420</v>
      </c>
      <c r="D48" s="1"/>
      <c r="E48" s="16" t="s">
        <v>136</v>
      </c>
      <c r="F48" s="43" t="s">
        <v>24</v>
      </c>
      <c r="G48" s="54"/>
      <c r="H48" s="54"/>
      <c r="I48" s="49"/>
      <c r="J48" s="70">
        <f>+ENERO!J48+FEBRERO!J48+MARZO!J48+ABRIL!J48+MAYO!J48+JUNIO!J48+JULIO!J48+AGOSTO!J48+SEPTIEMBRE!J48+OCTUBRE!J48+NOVIEMBRE!J48+DICIEMBRE!J48</f>
        <v>118</v>
      </c>
      <c r="K48" s="1"/>
      <c r="L48" s="1"/>
      <c r="M48" s="64"/>
      <c r="N48" s="64"/>
      <c r="O48" s="64"/>
      <c r="P48" s="64"/>
      <c r="Q48" s="64"/>
      <c r="R48" s="1"/>
      <c r="S48" s="1"/>
      <c r="T48" s="1"/>
      <c r="U48" s="8"/>
      <c r="V48" s="7"/>
      <c r="W48" s="1"/>
      <c r="X48" s="1"/>
      <c r="Y48" s="1"/>
      <c r="Z48" s="1"/>
      <c r="AA48" s="1"/>
    </row>
    <row r="49" spans="1:22" ht="15.75" x14ac:dyDescent="0.25">
      <c r="A49" s="14" t="s">
        <v>137</v>
      </c>
      <c r="B49" s="23" t="s">
        <v>138</v>
      </c>
      <c r="C49" s="70">
        <f>+ENERO!C49+FEBRERO!C49+MARZO!C49+ABRIL!C49+MAYO!C49+JUNIO!C49+JULIO!C49+AGOSTO!C49+SEPTIEMBRE!C49+OCTUBRE!C49+NOVIEMBRE!C49+DICIEMBRE!C49</f>
        <v>274</v>
      </c>
      <c r="D49" s="1"/>
      <c r="E49" s="1"/>
      <c r="F49" s="1"/>
      <c r="G49" s="1"/>
      <c r="H49" s="1"/>
      <c r="I49" s="1"/>
      <c r="J49" s="1"/>
      <c r="K49" s="1"/>
      <c r="L49" s="1"/>
      <c r="M49" s="65"/>
      <c r="N49" s="65"/>
      <c r="O49" s="65"/>
      <c r="P49" s="65"/>
      <c r="Q49" s="64"/>
      <c r="R49" s="1"/>
      <c r="S49" s="1"/>
      <c r="T49" s="1"/>
      <c r="U49" s="8"/>
      <c r="V49" s="7"/>
    </row>
    <row r="50" spans="1:22" ht="15.75" x14ac:dyDescent="0.25">
      <c r="A50" s="14" t="s">
        <v>139</v>
      </c>
      <c r="B50" s="23" t="s">
        <v>140</v>
      </c>
      <c r="C50" s="70">
        <f>+ENERO!C50+FEBRERO!C50+MARZO!C50+ABRIL!C50+MAYO!C50+JUNIO!C50+JULIO!C50+AGOSTO!C50+SEPTIEMBRE!C50+OCTUBRE!C50+NOVIEMBRE!C50+DICIEMBRE!C50</f>
        <v>71</v>
      </c>
      <c r="D50" s="1"/>
      <c r="E50" s="1"/>
      <c r="F50" s="1"/>
      <c r="G50" s="1"/>
      <c r="H50" s="1"/>
      <c r="I50" s="1"/>
      <c r="J50" s="1"/>
      <c r="K50" s="1"/>
      <c r="L50" s="1"/>
      <c r="M50" s="3"/>
      <c r="N50" s="3" t="s">
        <v>141</v>
      </c>
      <c r="O50" s="3"/>
      <c r="P50" s="3"/>
      <c r="Q50" s="1"/>
      <c r="R50" s="1"/>
      <c r="S50" s="1"/>
      <c r="T50" s="1"/>
      <c r="U50" s="8"/>
      <c r="V50" s="7"/>
    </row>
    <row r="51" spans="1:22" ht="15.75" x14ac:dyDescent="0.25">
      <c r="A51" s="16" t="s">
        <v>136</v>
      </c>
      <c r="B51" s="26" t="s">
        <v>24</v>
      </c>
      <c r="C51" s="70">
        <f>+ENERO!C51+FEBRERO!C51+MARZO!C51+ABRIL!C51+MAYO!C51+JUNIO!C51+JULIO!C51+AGOSTO!C51+SEPTIEMBRE!C51+OCTUBRE!C51+NOVIEMBRE!C51+DICIEMBRE!C51</f>
        <v>8923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x14ac:dyDescent="0.25">
      <c r="A52" s="62" t="s">
        <v>142</v>
      </c>
      <c r="B52" s="8"/>
      <c r="C52" s="6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25">
      <c r="A53" s="3" t="s">
        <v>143</v>
      </c>
      <c r="B53" s="3"/>
      <c r="C53" s="3"/>
      <c r="D53" s="3"/>
      <c r="E53" s="3"/>
      <c r="F53" s="3"/>
      <c r="G53" s="3"/>
      <c r="H53" s="3" t="s">
        <v>144</v>
      </c>
      <c r="I53" s="3"/>
      <c r="J53" s="3"/>
      <c r="K53" s="3"/>
      <c r="L53" s="1"/>
      <c r="M53" s="1"/>
      <c r="N53" s="3"/>
      <c r="O53" s="3"/>
      <c r="P53" s="1"/>
      <c r="Q53" s="1"/>
      <c r="R53" s="1"/>
      <c r="S53" s="1"/>
      <c r="T53" s="1"/>
      <c r="U53" s="1"/>
      <c r="V53" s="1"/>
    </row>
    <row r="54" spans="1:22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5">
      <c r="A55" s="1"/>
      <c r="B55" s="1"/>
      <c r="C55" s="1"/>
      <c r="D55" s="1"/>
      <c r="E55" s="3"/>
      <c r="F55" s="3"/>
      <c r="G55" s="3"/>
      <c r="H55" s="3"/>
      <c r="I55" s="3"/>
      <c r="J55" s="3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5">
      <c r="A56" s="1"/>
      <c r="B56" s="1"/>
      <c r="C56" s="1"/>
      <c r="D56" s="1"/>
      <c r="E56" s="3"/>
      <c r="F56" s="3"/>
      <c r="G56" s="3"/>
      <c r="H56" s="3"/>
      <c r="I56" s="3"/>
      <c r="J56" s="3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x14ac:dyDescent="0.25">
      <c r="A57" s="1"/>
      <c r="B57" s="1"/>
      <c r="C57" s="1"/>
      <c r="D57" s="1"/>
      <c r="E57" s="3"/>
      <c r="F57" s="3"/>
      <c r="G57" s="3"/>
      <c r="H57" s="3"/>
      <c r="I57" s="3"/>
      <c r="J57" s="3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x14ac:dyDescent="0.25">
      <c r="A58" s="1"/>
      <c r="B58" s="1"/>
      <c r="C58" s="1"/>
      <c r="D58" s="1"/>
      <c r="E58" s="3"/>
      <c r="F58" s="3"/>
      <c r="G58" s="3"/>
      <c r="H58" s="3"/>
      <c r="I58" s="3"/>
      <c r="J58" s="3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x14ac:dyDescent="0.25">
      <c r="A59" s="1"/>
      <c r="B59" s="1"/>
      <c r="C59" s="1"/>
      <c r="D59" s="1"/>
      <c r="E59" s="3"/>
      <c r="F59" s="3"/>
      <c r="G59" s="3"/>
      <c r="H59" s="3"/>
      <c r="I59" s="3"/>
      <c r="J59" s="3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</sheetData>
  <mergeCells count="17">
    <mergeCell ref="D2:S2"/>
    <mergeCell ref="W5:AA5"/>
    <mergeCell ref="T5:U5"/>
    <mergeCell ref="V5:V6"/>
    <mergeCell ref="Q5:Q6"/>
    <mergeCell ref="R5:S5"/>
    <mergeCell ref="F46:I46"/>
    <mergeCell ref="E5:K5"/>
    <mergeCell ref="F47:I47"/>
    <mergeCell ref="A5:A6"/>
    <mergeCell ref="E43:F43"/>
    <mergeCell ref="L5:O5"/>
    <mergeCell ref="P5:P6"/>
    <mergeCell ref="E39:F39"/>
    <mergeCell ref="C5:C6"/>
    <mergeCell ref="D5:D6"/>
    <mergeCell ref="B5:B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workbookViewId="0">
      <selection sqref="A1:XFD1048576"/>
    </sheetView>
  </sheetViews>
  <sheetFormatPr baseColWidth="10" defaultRowHeight="15" x14ac:dyDescent="0.25"/>
  <cols>
    <col min="2" max="2" width="24.42578125" bestFit="1" customWidth="1"/>
  </cols>
  <sheetData>
    <row r="1" spans="1:27" x14ac:dyDescent="0.25">
      <c r="A1" s="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 x14ac:dyDescent="0.25">
      <c r="A2" s="4" t="s">
        <v>1</v>
      </c>
      <c r="B2" s="40" t="s">
        <v>2</v>
      </c>
      <c r="C2" s="1"/>
      <c r="D2" s="103" t="s">
        <v>3</v>
      </c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38"/>
      <c r="U2" s="38"/>
      <c r="V2" s="38"/>
      <c r="W2" s="1"/>
      <c r="X2" s="1"/>
      <c r="Y2" s="1"/>
      <c r="Z2" s="1"/>
      <c r="AA2" s="1"/>
    </row>
    <row r="3" spans="1:27" ht="15.75" x14ac:dyDescent="0.25">
      <c r="A3" s="4" t="s">
        <v>4</v>
      </c>
      <c r="B3" s="40"/>
      <c r="C3" s="63">
        <v>2013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</row>
    <row r="5" spans="1:27" ht="15" customHeight="1" x14ac:dyDescent="0.25">
      <c r="A5" s="81" t="s">
        <v>6</v>
      </c>
      <c r="B5" s="90" t="s">
        <v>7</v>
      </c>
      <c r="C5" s="88" t="s">
        <v>8</v>
      </c>
      <c r="D5" s="88" t="s">
        <v>9</v>
      </c>
      <c r="E5" s="105" t="s">
        <v>10</v>
      </c>
      <c r="F5" s="106"/>
      <c r="G5" s="106"/>
      <c r="H5" s="106"/>
      <c r="I5" s="106"/>
      <c r="J5" s="106"/>
      <c r="K5" s="107"/>
      <c r="L5" s="105" t="s">
        <v>11</v>
      </c>
      <c r="M5" s="106"/>
      <c r="N5" s="106"/>
      <c r="O5" s="107"/>
      <c r="P5" s="88" t="s">
        <v>12</v>
      </c>
      <c r="Q5" s="88" t="s">
        <v>13</v>
      </c>
      <c r="R5" s="105" t="s">
        <v>14</v>
      </c>
      <c r="S5" s="107"/>
      <c r="T5" s="105" t="s">
        <v>15</v>
      </c>
      <c r="U5" s="107"/>
      <c r="V5" s="88" t="s">
        <v>16</v>
      </c>
      <c r="W5" s="105" t="s">
        <v>17</v>
      </c>
      <c r="X5" s="106"/>
      <c r="Y5" s="106"/>
      <c r="Z5" s="106"/>
      <c r="AA5" s="107"/>
    </row>
    <row r="6" spans="1:27" ht="56.25" x14ac:dyDescent="0.25">
      <c r="A6" s="82"/>
      <c r="B6" s="91"/>
      <c r="C6" s="89"/>
      <c r="D6" s="89"/>
      <c r="E6" s="11" t="s">
        <v>18</v>
      </c>
      <c r="F6" s="6" t="s">
        <v>19</v>
      </c>
      <c r="G6" s="37" t="s">
        <v>20</v>
      </c>
      <c r="H6" s="6" t="s">
        <v>21</v>
      </c>
      <c r="I6" s="37" t="s">
        <v>22</v>
      </c>
      <c r="J6" s="6" t="s">
        <v>23</v>
      </c>
      <c r="K6" s="10" t="s">
        <v>24</v>
      </c>
      <c r="L6" s="11" t="s">
        <v>25</v>
      </c>
      <c r="M6" s="6" t="s">
        <v>26</v>
      </c>
      <c r="N6" s="30" t="s">
        <v>27</v>
      </c>
      <c r="O6" s="6" t="s">
        <v>24</v>
      </c>
      <c r="P6" s="89"/>
      <c r="Q6" s="89"/>
      <c r="R6" s="29" t="s">
        <v>28</v>
      </c>
      <c r="S6" s="6" t="s">
        <v>29</v>
      </c>
      <c r="T6" s="29" t="s">
        <v>24</v>
      </c>
      <c r="U6" s="6" t="s">
        <v>30</v>
      </c>
      <c r="V6" s="89"/>
      <c r="W6" s="11" t="s">
        <v>31</v>
      </c>
      <c r="X6" s="12" t="s">
        <v>32</v>
      </c>
      <c r="Y6" s="12" t="s">
        <v>33</v>
      </c>
      <c r="Z6" s="12" t="s">
        <v>34</v>
      </c>
      <c r="AA6" s="10" t="s">
        <v>35</v>
      </c>
    </row>
    <row r="7" spans="1:27" ht="33.75" customHeight="1" x14ac:dyDescent="0.25">
      <c r="A7" s="5"/>
      <c r="B7" s="13" t="s">
        <v>36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2">
        <v>3.7210526315789472</v>
      </c>
      <c r="X7" s="33">
        <v>3.1578947368421054E-2</v>
      </c>
      <c r="Y7" s="33">
        <v>0.6936042136945072</v>
      </c>
      <c r="Z7" s="32">
        <v>1.7859649122807018</v>
      </c>
      <c r="AA7" s="32">
        <v>4.453125</v>
      </c>
    </row>
    <row r="8" spans="1:27" ht="15.75" x14ac:dyDescent="0.25">
      <c r="A8" s="17" t="s">
        <v>37</v>
      </c>
      <c r="B8" s="31" t="s">
        <v>38</v>
      </c>
      <c r="C8" s="40"/>
      <c r="D8" s="40"/>
      <c r="E8" s="40"/>
      <c r="F8" s="40"/>
      <c r="G8" s="40"/>
      <c r="H8" s="40"/>
      <c r="I8" s="40"/>
      <c r="J8" s="40"/>
      <c r="K8" s="41"/>
      <c r="L8" s="40"/>
      <c r="M8" s="40"/>
      <c r="N8" s="40"/>
      <c r="O8" s="41"/>
      <c r="P8" s="41"/>
      <c r="Q8" s="40"/>
      <c r="R8" s="40"/>
      <c r="S8" s="40"/>
      <c r="T8" s="40"/>
      <c r="U8" s="40"/>
      <c r="V8" s="40"/>
      <c r="W8" s="32">
        <v>5.6487804878048777</v>
      </c>
      <c r="X8" s="33">
        <v>0.12195121951219512</v>
      </c>
      <c r="Y8" s="33">
        <v>0.7754364840457556</v>
      </c>
      <c r="Z8" s="32">
        <v>1.8195121951219513</v>
      </c>
      <c r="AA8" s="32">
        <v>2.8082191780821919</v>
      </c>
    </row>
    <row r="9" spans="1:27" ht="15.75" x14ac:dyDescent="0.25">
      <c r="A9" s="17" t="s">
        <v>39</v>
      </c>
      <c r="B9" s="31" t="s">
        <v>40</v>
      </c>
      <c r="C9" s="40"/>
      <c r="D9" s="40"/>
      <c r="E9" s="40"/>
      <c r="F9" s="40"/>
      <c r="G9" s="40"/>
      <c r="H9" s="40"/>
      <c r="I9" s="40"/>
      <c r="J9" s="40"/>
      <c r="K9" s="41"/>
      <c r="L9" s="40"/>
      <c r="M9" s="40"/>
      <c r="N9" s="40"/>
      <c r="O9" s="41"/>
      <c r="P9" s="41"/>
      <c r="Q9" s="40"/>
      <c r="R9" s="40"/>
      <c r="S9" s="40"/>
      <c r="T9" s="40"/>
      <c r="U9" s="40"/>
      <c r="V9" s="40"/>
      <c r="W9" s="32" t="s">
        <v>41</v>
      </c>
      <c r="X9" s="33" t="s">
        <v>41</v>
      </c>
      <c r="Y9" s="33" t="s">
        <v>41</v>
      </c>
      <c r="Z9" s="32" t="s">
        <v>41</v>
      </c>
      <c r="AA9" s="32" t="s">
        <v>41</v>
      </c>
    </row>
    <row r="10" spans="1:27" ht="15.75" x14ac:dyDescent="0.25">
      <c r="A10" s="17" t="s">
        <v>42</v>
      </c>
      <c r="B10" s="34" t="s">
        <v>43</v>
      </c>
      <c r="C10" s="40"/>
      <c r="D10" s="40"/>
      <c r="E10" s="40"/>
      <c r="F10" s="40"/>
      <c r="G10" s="40"/>
      <c r="H10" s="40"/>
      <c r="I10" s="40"/>
      <c r="J10" s="40"/>
      <c r="K10" s="41"/>
      <c r="L10" s="40"/>
      <c r="M10" s="40"/>
      <c r="N10" s="40"/>
      <c r="O10" s="41"/>
      <c r="P10" s="41"/>
      <c r="Q10" s="40"/>
      <c r="R10" s="40"/>
      <c r="S10" s="40"/>
      <c r="T10" s="40"/>
      <c r="U10" s="40"/>
      <c r="V10" s="40"/>
      <c r="W10" s="32" t="s">
        <v>41</v>
      </c>
      <c r="X10" s="33" t="s">
        <v>41</v>
      </c>
      <c r="Y10" s="33" t="s">
        <v>41</v>
      </c>
      <c r="Z10" s="32" t="s">
        <v>41</v>
      </c>
      <c r="AA10" s="32" t="s">
        <v>41</v>
      </c>
    </row>
    <row r="11" spans="1:27" ht="15.75" x14ac:dyDescent="0.25">
      <c r="A11" s="17" t="s">
        <v>44</v>
      </c>
      <c r="B11" s="31" t="s">
        <v>45</v>
      </c>
      <c r="C11" s="40"/>
      <c r="D11" s="40"/>
      <c r="E11" s="40"/>
      <c r="F11" s="40"/>
      <c r="G11" s="40"/>
      <c r="H11" s="40"/>
      <c r="I11" s="40"/>
      <c r="J11" s="40"/>
      <c r="K11" s="41"/>
      <c r="L11" s="40"/>
      <c r="M11" s="40"/>
      <c r="N11" s="40"/>
      <c r="O11" s="41"/>
      <c r="P11" s="41"/>
      <c r="Q11" s="40"/>
      <c r="R11" s="40"/>
      <c r="S11" s="40"/>
      <c r="T11" s="40"/>
      <c r="U11" s="40"/>
      <c r="V11" s="40"/>
      <c r="W11" s="32" t="s">
        <v>41</v>
      </c>
      <c r="X11" s="33" t="s">
        <v>41</v>
      </c>
      <c r="Y11" s="33" t="s">
        <v>41</v>
      </c>
      <c r="Z11" s="32" t="s">
        <v>41</v>
      </c>
      <c r="AA11" s="32" t="s">
        <v>41</v>
      </c>
    </row>
    <row r="12" spans="1:27" ht="15.75" x14ac:dyDescent="0.25">
      <c r="A12" s="17" t="s">
        <v>46</v>
      </c>
      <c r="B12" s="31" t="s">
        <v>47</v>
      </c>
      <c r="C12" s="40"/>
      <c r="D12" s="40"/>
      <c r="E12" s="40"/>
      <c r="F12" s="40"/>
      <c r="G12" s="40"/>
      <c r="H12" s="40"/>
      <c r="I12" s="40"/>
      <c r="J12" s="40"/>
      <c r="K12" s="41"/>
      <c r="L12" s="40"/>
      <c r="M12" s="40"/>
      <c r="N12" s="40"/>
      <c r="O12" s="41"/>
      <c r="P12" s="41"/>
      <c r="Q12" s="40"/>
      <c r="R12" s="40"/>
      <c r="S12" s="40"/>
      <c r="T12" s="40"/>
      <c r="U12" s="40"/>
      <c r="V12" s="40"/>
      <c r="W12" s="32" t="s">
        <v>41</v>
      </c>
      <c r="X12" s="33" t="s">
        <v>41</v>
      </c>
      <c r="Y12" s="33" t="s">
        <v>41</v>
      </c>
      <c r="Z12" s="32" t="s">
        <v>41</v>
      </c>
      <c r="AA12" s="32" t="s">
        <v>41</v>
      </c>
    </row>
    <row r="13" spans="1:27" ht="15.75" x14ac:dyDescent="0.25">
      <c r="A13" s="17" t="s">
        <v>48</v>
      </c>
      <c r="B13" s="31" t="s">
        <v>49</v>
      </c>
      <c r="C13" s="40"/>
      <c r="D13" s="40"/>
      <c r="E13" s="40"/>
      <c r="F13" s="40"/>
      <c r="G13" s="40"/>
      <c r="H13" s="40"/>
      <c r="I13" s="40"/>
      <c r="J13" s="40"/>
      <c r="K13" s="41"/>
      <c r="L13" s="40"/>
      <c r="M13" s="40"/>
      <c r="N13" s="40"/>
      <c r="O13" s="41"/>
      <c r="P13" s="41"/>
      <c r="Q13" s="40"/>
      <c r="R13" s="40"/>
      <c r="S13" s="40"/>
      <c r="T13" s="40"/>
      <c r="U13" s="40"/>
      <c r="V13" s="40"/>
      <c r="W13" s="32">
        <v>6.1111111111111107</v>
      </c>
      <c r="X13" s="33" t="s">
        <v>41</v>
      </c>
      <c r="Y13" s="33">
        <v>0.31129032258064515</v>
      </c>
      <c r="Z13" s="32">
        <v>7.9074074074074074</v>
      </c>
      <c r="AA13" s="32">
        <v>1.8</v>
      </c>
    </row>
    <row r="14" spans="1:27" ht="15.75" x14ac:dyDescent="0.25">
      <c r="A14" s="17" t="s">
        <v>50</v>
      </c>
      <c r="B14" s="31" t="s">
        <v>51</v>
      </c>
      <c r="C14" s="40"/>
      <c r="D14" s="40"/>
      <c r="E14" s="40"/>
      <c r="F14" s="40"/>
      <c r="G14" s="40"/>
      <c r="H14" s="40"/>
      <c r="I14" s="40"/>
      <c r="J14" s="40"/>
      <c r="K14" s="41"/>
      <c r="L14" s="40"/>
      <c r="M14" s="40"/>
      <c r="N14" s="40"/>
      <c r="O14" s="41"/>
      <c r="P14" s="41"/>
      <c r="Q14" s="40"/>
      <c r="R14" s="40"/>
      <c r="S14" s="40"/>
      <c r="T14" s="40"/>
      <c r="U14" s="40"/>
      <c r="V14" s="40"/>
      <c r="W14" s="32">
        <v>3.935483870967742</v>
      </c>
      <c r="X14" s="33">
        <v>3.2258064516129031E-2</v>
      </c>
      <c r="Y14" s="33">
        <v>0.53448275862068961</v>
      </c>
      <c r="Z14" s="32">
        <v>3.4838709677419355</v>
      </c>
      <c r="AA14" s="32">
        <v>3.1</v>
      </c>
    </row>
    <row r="15" spans="1:27" ht="15.75" x14ac:dyDescent="0.25">
      <c r="A15" s="17" t="s">
        <v>52</v>
      </c>
      <c r="B15" s="31" t="s">
        <v>53</v>
      </c>
      <c r="C15" s="40"/>
      <c r="D15" s="40"/>
      <c r="E15" s="40"/>
      <c r="F15" s="40"/>
      <c r="G15" s="40"/>
      <c r="H15" s="40"/>
      <c r="I15" s="40"/>
      <c r="J15" s="40"/>
      <c r="K15" s="41"/>
      <c r="L15" s="40"/>
      <c r="M15" s="40"/>
      <c r="N15" s="40"/>
      <c r="O15" s="41"/>
      <c r="P15" s="41"/>
      <c r="Q15" s="40"/>
      <c r="R15" s="40"/>
      <c r="S15" s="40"/>
      <c r="T15" s="40"/>
      <c r="U15" s="40"/>
      <c r="V15" s="40"/>
      <c r="W15" s="32">
        <v>3.4347826086956523</v>
      </c>
      <c r="X15" s="33" t="s">
        <v>41</v>
      </c>
      <c r="Y15" s="33">
        <v>0.62671232876712324</v>
      </c>
      <c r="Z15" s="32">
        <v>2.3695652173913042</v>
      </c>
      <c r="AA15" s="32">
        <v>4.5999999999999996</v>
      </c>
    </row>
    <row r="16" spans="1:27" ht="15.75" x14ac:dyDescent="0.25">
      <c r="A16" s="17" t="s">
        <v>54</v>
      </c>
      <c r="B16" s="31" t="s">
        <v>55</v>
      </c>
      <c r="C16" s="40"/>
      <c r="D16" s="40"/>
      <c r="E16" s="40"/>
      <c r="F16" s="40"/>
      <c r="G16" s="40"/>
      <c r="H16" s="40"/>
      <c r="I16" s="40"/>
      <c r="J16" s="40"/>
      <c r="K16" s="41"/>
      <c r="L16" s="40"/>
      <c r="M16" s="40"/>
      <c r="N16" s="40"/>
      <c r="O16" s="41"/>
      <c r="P16" s="41"/>
      <c r="Q16" s="40"/>
      <c r="R16" s="40"/>
      <c r="S16" s="40"/>
      <c r="T16" s="40"/>
      <c r="U16" s="40"/>
      <c r="V16" s="40"/>
      <c r="W16" s="32" t="s">
        <v>41</v>
      </c>
      <c r="X16" s="33" t="s">
        <v>41</v>
      </c>
      <c r="Y16" s="33" t="s">
        <v>41</v>
      </c>
      <c r="Z16" s="32" t="s">
        <v>41</v>
      </c>
      <c r="AA16" s="32" t="s">
        <v>41</v>
      </c>
    </row>
    <row r="17" spans="1:27" ht="15.75" x14ac:dyDescent="0.25">
      <c r="A17" s="17" t="s">
        <v>56</v>
      </c>
      <c r="B17" s="31" t="s">
        <v>57</v>
      </c>
      <c r="C17" s="40"/>
      <c r="D17" s="40"/>
      <c r="E17" s="40"/>
      <c r="F17" s="40"/>
      <c r="G17" s="40"/>
      <c r="H17" s="40"/>
      <c r="I17" s="40"/>
      <c r="J17" s="40"/>
      <c r="K17" s="41"/>
      <c r="L17" s="40"/>
      <c r="M17" s="40"/>
      <c r="N17" s="40"/>
      <c r="O17" s="41"/>
      <c r="P17" s="41"/>
      <c r="Q17" s="40"/>
      <c r="R17" s="40"/>
      <c r="S17" s="40"/>
      <c r="T17" s="40"/>
      <c r="U17" s="40"/>
      <c r="V17" s="40"/>
      <c r="W17" s="32">
        <v>2.650485436893204</v>
      </c>
      <c r="X17" s="33" t="s">
        <v>41</v>
      </c>
      <c r="Y17" s="33">
        <v>0.85273492286115005</v>
      </c>
      <c r="Z17" s="32">
        <v>0.50970873786407767</v>
      </c>
      <c r="AA17" s="32">
        <v>8.5833333333333339</v>
      </c>
    </row>
    <row r="18" spans="1:27" ht="15.75" x14ac:dyDescent="0.25">
      <c r="A18" s="17" t="s">
        <v>58</v>
      </c>
      <c r="B18" s="31" t="s">
        <v>59</v>
      </c>
      <c r="C18" s="40"/>
      <c r="D18" s="40"/>
      <c r="E18" s="40"/>
      <c r="F18" s="40"/>
      <c r="G18" s="40"/>
      <c r="H18" s="40"/>
      <c r="I18" s="40"/>
      <c r="J18" s="40"/>
      <c r="K18" s="41"/>
      <c r="L18" s="40"/>
      <c r="M18" s="40"/>
      <c r="N18" s="40"/>
      <c r="O18" s="41"/>
      <c r="P18" s="41"/>
      <c r="Q18" s="40"/>
      <c r="R18" s="40"/>
      <c r="S18" s="40"/>
      <c r="T18" s="40"/>
      <c r="U18" s="40"/>
      <c r="V18" s="40"/>
      <c r="W18" s="32">
        <v>2.9056603773584904</v>
      </c>
      <c r="X18" s="33" t="s">
        <v>41</v>
      </c>
      <c r="Y18" s="33">
        <v>0.60082304526748975</v>
      </c>
      <c r="Z18" s="32">
        <v>1.8301886792452831</v>
      </c>
      <c r="AA18" s="32">
        <v>6.625</v>
      </c>
    </row>
    <row r="19" spans="1:27" ht="15.75" x14ac:dyDescent="0.25">
      <c r="A19" s="17" t="s">
        <v>60</v>
      </c>
      <c r="B19" s="31" t="s">
        <v>61</v>
      </c>
      <c r="C19" s="40"/>
      <c r="D19" s="40"/>
      <c r="E19" s="40"/>
      <c r="F19" s="40"/>
      <c r="G19" s="40"/>
      <c r="H19" s="40"/>
      <c r="I19" s="40"/>
      <c r="J19" s="40"/>
      <c r="K19" s="41"/>
      <c r="L19" s="40"/>
      <c r="M19" s="40"/>
      <c r="N19" s="40"/>
      <c r="O19" s="41"/>
      <c r="P19" s="41"/>
      <c r="Q19" s="40"/>
      <c r="R19" s="40"/>
      <c r="S19" s="40"/>
      <c r="T19" s="40"/>
      <c r="U19" s="40"/>
      <c r="V19" s="40"/>
      <c r="W19" s="32" t="s">
        <v>41</v>
      </c>
      <c r="X19" s="33" t="s">
        <v>41</v>
      </c>
      <c r="Y19" s="33" t="s">
        <v>41</v>
      </c>
      <c r="Z19" s="32" t="s">
        <v>41</v>
      </c>
      <c r="AA19" s="32" t="s">
        <v>41</v>
      </c>
    </row>
    <row r="20" spans="1:27" ht="15.75" x14ac:dyDescent="0.25">
      <c r="A20" s="17" t="s">
        <v>62</v>
      </c>
      <c r="B20" s="31" t="s">
        <v>63</v>
      </c>
      <c r="C20" s="40"/>
      <c r="D20" s="40"/>
      <c r="E20" s="40"/>
      <c r="F20" s="40"/>
      <c r="G20" s="40"/>
      <c r="H20" s="40"/>
      <c r="I20" s="40"/>
      <c r="J20" s="40"/>
      <c r="K20" s="41"/>
      <c r="L20" s="40"/>
      <c r="M20" s="40"/>
      <c r="N20" s="40"/>
      <c r="O20" s="41"/>
      <c r="P20" s="41"/>
      <c r="Q20" s="40"/>
      <c r="R20" s="40"/>
      <c r="S20" s="40"/>
      <c r="T20" s="40"/>
      <c r="U20" s="40"/>
      <c r="V20" s="40"/>
      <c r="W20" s="32" t="s">
        <v>41</v>
      </c>
      <c r="X20" s="33" t="s">
        <v>41</v>
      </c>
      <c r="Y20" s="33" t="s">
        <v>41</v>
      </c>
      <c r="Z20" s="32" t="s">
        <v>41</v>
      </c>
      <c r="AA20" s="32" t="s">
        <v>41</v>
      </c>
    </row>
    <row r="21" spans="1:27" ht="15.75" x14ac:dyDescent="0.25">
      <c r="A21" s="17" t="s">
        <v>64</v>
      </c>
      <c r="B21" s="31" t="s">
        <v>65</v>
      </c>
      <c r="C21" s="40"/>
      <c r="D21" s="40"/>
      <c r="E21" s="40"/>
      <c r="F21" s="40"/>
      <c r="G21" s="40"/>
      <c r="H21" s="40"/>
      <c r="I21" s="40"/>
      <c r="J21" s="40"/>
      <c r="K21" s="41"/>
      <c r="L21" s="40"/>
      <c r="M21" s="40"/>
      <c r="N21" s="40"/>
      <c r="O21" s="41"/>
      <c r="P21" s="41"/>
      <c r="Q21" s="40"/>
      <c r="R21" s="40"/>
      <c r="S21" s="40"/>
      <c r="T21" s="40"/>
      <c r="U21" s="40"/>
      <c r="V21" s="40"/>
      <c r="W21" s="32" t="s">
        <v>41</v>
      </c>
      <c r="X21" s="33" t="s">
        <v>41</v>
      </c>
      <c r="Y21" s="33" t="s">
        <v>41</v>
      </c>
      <c r="Z21" s="32" t="s">
        <v>41</v>
      </c>
      <c r="AA21" s="32" t="s">
        <v>41</v>
      </c>
    </row>
    <row r="22" spans="1:27" ht="15.75" x14ac:dyDescent="0.25">
      <c r="A22" s="17" t="s">
        <v>66</v>
      </c>
      <c r="B22" s="31" t="s">
        <v>67</v>
      </c>
      <c r="C22" s="40"/>
      <c r="D22" s="40"/>
      <c r="E22" s="40"/>
      <c r="F22" s="40"/>
      <c r="G22" s="40"/>
      <c r="H22" s="40"/>
      <c r="I22" s="40"/>
      <c r="J22" s="40"/>
      <c r="K22" s="41"/>
      <c r="L22" s="40"/>
      <c r="M22" s="40"/>
      <c r="N22" s="40"/>
      <c r="O22" s="41"/>
      <c r="P22" s="41"/>
      <c r="Q22" s="40"/>
      <c r="R22" s="40"/>
      <c r="S22" s="40"/>
      <c r="T22" s="40"/>
      <c r="U22" s="40"/>
      <c r="V22" s="40"/>
      <c r="W22" s="32" t="s">
        <v>41</v>
      </c>
      <c r="X22" s="33" t="s">
        <v>41</v>
      </c>
      <c r="Y22" s="33" t="s">
        <v>41</v>
      </c>
      <c r="Z22" s="32" t="s">
        <v>41</v>
      </c>
      <c r="AA22" s="32" t="s">
        <v>41</v>
      </c>
    </row>
    <row r="23" spans="1:27" ht="15.75" x14ac:dyDescent="0.25">
      <c r="A23" s="17" t="s">
        <v>68</v>
      </c>
      <c r="B23" s="31" t="s">
        <v>69</v>
      </c>
      <c r="C23" s="40"/>
      <c r="D23" s="40"/>
      <c r="E23" s="40"/>
      <c r="F23" s="40"/>
      <c r="G23" s="40"/>
      <c r="H23" s="40"/>
      <c r="I23" s="40"/>
      <c r="J23" s="40"/>
      <c r="K23" s="41"/>
      <c r="L23" s="40"/>
      <c r="M23" s="40"/>
      <c r="N23" s="40"/>
      <c r="O23" s="41"/>
      <c r="P23" s="41"/>
      <c r="Q23" s="40"/>
      <c r="R23" s="40"/>
      <c r="S23" s="40"/>
      <c r="T23" s="40"/>
      <c r="U23" s="40"/>
      <c r="V23" s="40"/>
      <c r="W23" s="32" t="s">
        <v>41</v>
      </c>
      <c r="X23" s="33" t="s">
        <v>41</v>
      </c>
      <c r="Y23" s="33" t="s">
        <v>41</v>
      </c>
      <c r="Z23" s="32" t="s">
        <v>41</v>
      </c>
      <c r="AA23" s="32" t="s">
        <v>41</v>
      </c>
    </row>
    <row r="24" spans="1:27" ht="15.75" x14ac:dyDescent="0.25">
      <c r="A24" s="17" t="s">
        <v>70</v>
      </c>
      <c r="B24" s="35" t="s">
        <v>71</v>
      </c>
      <c r="C24" s="40"/>
      <c r="D24" s="40"/>
      <c r="E24" s="40"/>
      <c r="F24" s="40"/>
      <c r="G24" s="40"/>
      <c r="H24" s="40"/>
      <c r="I24" s="40"/>
      <c r="J24" s="40"/>
      <c r="K24" s="41"/>
      <c r="L24" s="40"/>
      <c r="M24" s="40"/>
      <c r="N24" s="40"/>
      <c r="O24" s="41"/>
      <c r="P24" s="41"/>
      <c r="Q24" s="40"/>
      <c r="R24" s="40"/>
      <c r="S24" s="40"/>
      <c r="T24" s="40"/>
      <c r="U24" s="40"/>
      <c r="V24" s="40"/>
      <c r="W24" s="32">
        <v>1.7965116279069768</v>
      </c>
      <c r="X24" s="33" t="s">
        <v>41</v>
      </c>
      <c r="Y24" s="33">
        <v>0.52675585284280935</v>
      </c>
      <c r="Z24" s="32">
        <v>1.6453488372093024</v>
      </c>
      <c r="AA24" s="32">
        <v>10.75</v>
      </c>
    </row>
    <row r="25" spans="1:27" ht="15.75" x14ac:dyDescent="0.25">
      <c r="A25" s="17" t="s">
        <v>72</v>
      </c>
      <c r="B25" s="31" t="s">
        <v>73</v>
      </c>
      <c r="C25" s="40"/>
      <c r="D25" s="40"/>
      <c r="E25" s="40"/>
      <c r="F25" s="40"/>
      <c r="G25" s="40"/>
      <c r="H25" s="40"/>
      <c r="I25" s="40"/>
      <c r="J25" s="40"/>
      <c r="K25" s="41"/>
      <c r="L25" s="40"/>
      <c r="M25" s="40"/>
      <c r="N25" s="40"/>
      <c r="O25" s="41"/>
      <c r="P25" s="41"/>
      <c r="Q25" s="40"/>
      <c r="R25" s="40"/>
      <c r="S25" s="40"/>
      <c r="T25" s="40"/>
      <c r="U25" s="40"/>
      <c r="V25" s="40"/>
      <c r="W25" s="32" t="s">
        <v>41</v>
      </c>
      <c r="X25" s="33" t="s">
        <v>41</v>
      </c>
      <c r="Y25" s="33" t="s">
        <v>41</v>
      </c>
      <c r="Z25" s="32" t="s">
        <v>41</v>
      </c>
      <c r="AA25" s="32" t="s">
        <v>41</v>
      </c>
    </row>
    <row r="26" spans="1:27" ht="15.75" x14ac:dyDescent="0.25">
      <c r="A26" s="17" t="s">
        <v>74</v>
      </c>
      <c r="B26" s="31" t="s">
        <v>75</v>
      </c>
      <c r="C26" s="40"/>
      <c r="D26" s="40"/>
      <c r="E26" s="40"/>
      <c r="F26" s="40"/>
      <c r="G26" s="40"/>
      <c r="H26" s="40"/>
      <c r="I26" s="40"/>
      <c r="J26" s="40"/>
      <c r="K26" s="41"/>
      <c r="L26" s="40"/>
      <c r="M26" s="40"/>
      <c r="N26" s="40"/>
      <c r="O26" s="41"/>
      <c r="P26" s="41"/>
      <c r="Q26" s="40"/>
      <c r="R26" s="40"/>
      <c r="S26" s="40"/>
      <c r="T26" s="40"/>
      <c r="U26" s="40"/>
      <c r="V26" s="40"/>
      <c r="W26" s="32">
        <v>3.7272727272727271</v>
      </c>
      <c r="X26" s="33">
        <v>0.22727272727272727</v>
      </c>
      <c r="Y26" s="33">
        <v>0.82857142857142863</v>
      </c>
      <c r="Z26" s="32">
        <v>1.3636363636363635</v>
      </c>
      <c r="AA26" s="32">
        <v>2.75</v>
      </c>
    </row>
    <row r="27" spans="1:27" ht="15.75" x14ac:dyDescent="0.25">
      <c r="A27" s="17" t="s">
        <v>76</v>
      </c>
      <c r="B27" s="31" t="s">
        <v>77</v>
      </c>
      <c r="C27" s="40"/>
      <c r="D27" s="40"/>
      <c r="E27" s="40"/>
      <c r="F27" s="40"/>
      <c r="G27" s="40"/>
      <c r="H27" s="40"/>
      <c r="I27" s="40"/>
      <c r="J27" s="40"/>
      <c r="K27" s="41"/>
      <c r="L27" s="40"/>
      <c r="M27" s="40"/>
      <c r="N27" s="40"/>
      <c r="O27" s="41"/>
      <c r="P27" s="41"/>
      <c r="Q27" s="40"/>
      <c r="R27" s="40"/>
      <c r="S27" s="40"/>
      <c r="T27" s="40"/>
      <c r="U27" s="40"/>
      <c r="V27" s="40"/>
      <c r="W27" s="32" t="s">
        <v>41</v>
      </c>
      <c r="X27" s="33" t="s">
        <v>41</v>
      </c>
      <c r="Y27" s="33" t="s">
        <v>41</v>
      </c>
      <c r="Z27" s="32" t="s">
        <v>41</v>
      </c>
      <c r="AA27" s="32" t="s">
        <v>41</v>
      </c>
    </row>
    <row r="28" spans="1:27" ht="15.75" x14ac:dyDescent="0.25">
      <c r="A28" s="17" t="s">
        <v>78</v>
      </c>
      <c r="B28" s="36" t="s">
        <v>79</v>
      </c>
      <c r="C28" s="40"/>
      <c r="D28" s="40"/>
      <c r="E28" s="40"/>
      <c r="F28" s="40"/>
      <c r="G28" s="40"/>
      <c r="H28" s="40"/>
      <c r="I28" s="40"/>
      <c r="J28" s="40"/>
      <c r="K28" s="41"/>
      <c r="L28" s="40"/>
      <c r="M28" s="40"/>
      <c r="N28" s="40"/>
      <c r="O28" s="41"/>
      <c r="P28" s="41"/>
      <c r="Q28" s="40"/>
      <c r="R28" s="40"/>
      <c r="S28" s="40"/>
      <c r="T28" s="40"/>
      <c r="U28" s="40"/>
      <c r="V28" s="40"/>
      <c r="W28" s="32">
        <v>5.4285714285714288</v>
      </c>
      <c r="X28" s="33">
        <v>4.7619047619047616E-2</v>
      </c>
      <c r="Y28" s="33">
        <v>0.85314685314685312</v>
      </c>
      <c r="Z28" s="32">
        <v>1</v>
      </c>
      <c r="AA28" s="32">
        <v>3.5</v>
      </c>
    </row>
    <row r="29" spans="1:27" ht="15.75" x14ac:dyDescent="0.25">
      <c r="A29" s="17" t="s">
        <v>80</v>
      </c>
      <c r="B29" s="36" t="s">
        <v>81</v>
      </c>
      <c r="C29" s="40"/>
      <c r="D29" s="40"/>
      <c r="E29" s="40"/>
      <c r="F29" s="40"/>
      <c r="G29" s="40"/>
      <c r="H29" s="40"/>
      <c r="I29" s="40"/>
      <c r="J29" s="40"/>
      <c r="K29" s="41"/>
      <c r="L29" s="40"/>
      <c r="M29" s="40"/>
      <c r="N29" s="40"/>
      <c r="O29" s="41"/>
      <c r="P29" s="41"/>
      <c r="Q29" s="40"/>
      <c r="R29" s="40"/>
      <c r="S29" s="40"/>
      <c r="T29" s="40"/>
      <c r="U29" s="40"/>
      <c r="V29" s="40"/>
      <c r="W29" s="32" t="s">
        <v>41</v>
      </c>
      <c r="X29" s="33" t="s">
        <v>41</v>
      </c>
      <c r="Y29" s="33" t="s">
        <v>41</v>
      </c>
      <c r="Z29" s="32" t="s">
        <v>41</v>
      </c>
      <c r="AA29" s="32" t="s">
        <v>41</v>
      </c>
    </row>
    <row r="30" spans="1:27" ht="15.75" x14ac:dyDescent="0.25">
      <c r="A30" s="17" t="s">
        <v>82</v>
      </c>
      <c r="B30" s="31" t="s">
        <v>83</v>
      </c>
      <c r="C30" s="40"/>
      <c r="D30" s="40"/>
      <c r="E30" s="40"/>
      <c r="F30" s="40"/>
      <c r="G30" s="40"/>
      <c r="H30" s="40"/>
      <c r="I30" s="40"/>
      <c r="J30" s="40"/>
      <c r="K30" s="41"/>
      <c r="L30" s="40"/>
      <c r="M30" s="40"/>
      <c r="N30" s="40"/>
      <c r="O30" s="41"/>
      <c r="P30" s="41"/>
      <c r="Q30" s="40"/>
      <c r="R30" s="40"/>
      <c r="S30" s="40"/>
      <c r="T30" s="40"/>
      <c r="U30" s="40"/>
      <c r="V30" s="40"/>
      <c r="W30" s="32">
        <v>2.5384615384615383</v>
      </c>
      <c r="X30" s="33">
        <v>3.8461538461538464E-2</v>
      </c>
      <c r="Y30" s="33">
        <v>0.36559139784946237</v>
      </c>
      <c r="Z30" s="32">
        <v>4.5384615384615383</v>
      </c>
      <c r="AA30" s="32">
        <v>4.333333333333333</v>
      </c>
    </row>
    <row r="31" spans="1:27" ht="15.75" x14ac:dyDescent="0.25">
      <c r="A31" s="17" t="s">
        <v>84</v>
      </c>
      <c r="B31" s="31" t="s">
        <v>85</v>
      </c>
      <c r="C31" s="40"/>
      <c r="D31" s="40"/>
      <c r="E31" s="40"/>
      <c r="F31" s="40"/>
      <c r="G31" s="40"/>
      <c r="H31" s="40"/>
      <c r="I31" s="40"/>
      <c r="J31" s="40"/>
      <c r="K31" s="41"/>
      <c r="L31" s="40"/>
      <c r="M31" s="40"/>
      <c r="N31" s="40"/>
      <c r="O31" s="41"/>
      <c r="P31" s="41"/>
      <c r="Q31" s="40"/>
      <c r="R31" s="40"/>
      <c r="S31" s="40"/>
      <c r="T31" s="40"/>
      <c r="U31" s="40"/>
      <c r="V31" s="40"/>
      <c r="W31" s="32" t="s">
        <v>41</v>
      </c>
      <c r="X31" s="33" t="s">
        <v>41</v>
      </c>
      <c r="Y31" s="33" t="s">
        <v>41</v>
      </c>
      <c r="Z31" s="32" t="s">
        <v>41</v>
      </c>
      <c r="AA31" s="32" t="s">
        <v>41</v>
      </c>
    </row>
    <row r="32" spans="1:27" ht="15.75" x14ac:dyDescent="0.25">
      <c r="A32" s="17" t="s">
        <v>86</v>
      </c>
      <c r="B32" s="31" t="s">
        <v>87</v>
      </c>
      <c r="C32" s="40"/>
      <c r="D32" s="40"/>
      <c r="E32" s="40"/>
      <c r="F32" s="40"/>
      <c r="G32" s="40"/>
      <c r="H32" s="40"/>
      <c r="I32" s="40"/>
      <c r="J32" s="40"/>
      <c r="K32" s="41"/>
      <c r="L32" s="40"/>
      <c r="M32" s="40"/>
      <c r="N32" s="40"/>
      <c r="O32" s="41"/>
      <c r="P32" s="41"/>
      <c r="Q32" s="40"/>
      <c r="R32" s="40"/>
      <c r="S32" s="40"/>
      <c r="T32" s="40"/>
      <c r="U32" s="40"/>
      <c r="V32" s="40"/>
      <c r="W32" s="32" t="s">
        <v>41</v>
      </c>
      <c r="X32" s="33" t="s">
        <v>41</v>
      </c>
      <c r="Y32" s="33" t="s">
        <v>41</v>
      </c>
      <c r="Z32" s="32" t="s">
        <v>41</v>
      </c>
      <c r="AA32" s="32" t="s">
        <v>41</v>
      </c>
    </row>
    <row r="33" spans="1:27" ht="15.75" x14ac:dyDescent="0.25">
      <c r="A33" s="17" t="s">
        <v>88</v>
      </c>
      <c r="B33" s="31" t="s">
        <v>89</v>
      </c>
      <c r="C33" s="40"/>
      <c r="D33" s="40"/>
      <c r="E33" s="40"/>
      <c r="F33" s="40"/>
      <c r="G33" s="40"/>
      <c r="H33" s="40"/>
      <c r="I33" s="40"/>
      <c r="J33" s="40"/>
      <c r="K33" s="41"/>
      <c r="L33" s="40"/>
      <c r="M33" s="40"/>
      <c r="N33" s="40"/>
      <c r="O33" s="41"/>
      <c r="P33" s="41"/>
      <c r="Q33" s="40"/>
      <c r="R33" s="40"/>
      <c r="S33" s="40"/>
      <c r="T33" s="40"/>
      <c r="U33" s="40"/>
      <c r="V33" s="40"/>
      <c r="W33" s="32" t="s">
        <v>41</v>
      </c>
      <c r="X33" s="33" t="s">
        <v>41</v>
      </c>
      <c r="Y33" s="33" t="s">
        <v>41</v>
      </c>
      <c r="Z33" s="32" t="s">
        <v>41</v>
      </c>
      <c r="AA33" s="32" t="s">
        <v>41</v>
      </c>
    </row>
    <row r="34" spans="1:27" ht="15.75" x14ac:dyDescent="0.25">
      <c r="A34" s="17" t="s">
        <v>90</v>
      </c>
      <c r="B34" s="31" t="s">
        <v>91</v>
      </c>
      <c r="C34" s="40"/>
      <c r="D34" s="40"/>
      <c r="E34" s="40"/>
      <c r="F34" s="40"/>
      <c r="G34" s="40"/>
      <c r="H34" s="40"/>
      <c r="I34" s="40"/>
      <c r="J34" s="40"/>
      <c r="K34" s="41"/>
      <c r="L34" s="40"/>
      <c r="M34" s="40"/>
      <c r="N34" s="40"/>
      <c r="O34" s="41"/>
      <c r="P34" s="41"/>
      <c r="Q34" s="40"/>
      <c r="R34" s="40"/>
      <c r="S34" s="40"/>
      <c r="T34" s="40"/>
      <c r="U34" s="40"/>
      <c r="V34" s="40"/>
      <c r="W34" s="32">
        <v>2.544</v>
      </c>
      <c r="X34" s="33">
        <v>1.6E-2</v>
      </c>
      <c r="Y34" s="33">
        <v>0.68939393939393945</v>
      </c>
      <c r="Z34" s="32">
        <v>1.3120000000000001</v>
      </c>
      <c r="AA34" s="32">
        <v>6.25</v>
      </c>
    </row>
    <row r="35" spans="1:27" ht="15.75" x14ac:dyDescent="0.25">
      <c r="A35" s="17" t="s">
        <v>92</v>
      </c>
      <c r="B35" s="31" t="s">
        <v>93</v>
      </c>
      <c r="C35" s="40"/>
      <c r="D35" s="40"/>
      <c r="E35" s="40"/>
      <c r="F35" s="40"/>
      <c r="G35" s="40"/>
      <c r="H35" s="40"/>
      <c r="I35" s="40"/>
      <c r="J35" s="40"/>
      <c r="K35" s="41"/>
      <c r="L35" s="40"/>
      <c r="M35" s="40"/>
      <c r="N35" s="40"/>
      <c r="O35" s="41"/>
      <c r="P35" s="41"/>
      <c r="Q35" s="40"/>
      <c r="R35" s="40"/>
      <c r="S35" s="40"/>
      <c r="T35" s="40"/>
      <c r="U35" s="40"/>
      <c r="V35" s="40"/>
      <c r="W35" s="32">
        <v>4.9441340782122909</v>
      </c>
      <c r="X35" s="33">
        <v>5.5865921787709499E-3</v>
      </c>
      <c r="Y35" s="33">
        <v>0.83971291866028708</v>
      </c>
      <c r="Z35" s="32">
        <v>1.1229050279329609</v>
      </c>
      <c r="AA35" s="32">
        <v>3.9777777777777779</v>
      </c>
    </row>
    <row r="36" spans="1:27" ht="15.75" x14ac:dyDescent="0.25">
      <c r="A36" s="17" t="s">
        <v>94</v>
      </c>
      <c r="B36" s="31" t="s">
        <v>95</v>
      </c>
      <c r="C36" s="40"/>
      <c r="D36" s="40"/>
      <c r="E36" s="40"/>
      <c r="F36" s="40"/>
      <c r="G36" s="40"/>
      <c r="H36" s="40"/>
      <c r="I36" s="40"/>
      <c r="J36" s="40"/>
      <c r="K36" s="41"/>
      <c r="L36" s="40"/>
      <c r="M36" s="40"/>
      <c r="N36" s="40"/>
      <c r="O36" s="41"/>
      <c r="P36" s="41"/>
      <c r="Q36" s="40"/>
      <c r="R36" s="40"/>
      <c r="S36" s="40"/>
      <c r="T36" s="40"/>
      <c r="U36" s="40"/>
      <c r="V36" s="40"/>
      <c r="W36" s="32" t="s">
        <v>41</v>
      </c>
      <c r="X36" s="33" t="s">
        <v>41</v>
      </c>
      <c r="Y36" s="33" t="s">
        <v>41</v>
      </c>
      <c r="Z36" s="32" t="s">
        <v>41</v>
      </c>
      <c r="AA36" s="32" t="s">
        <v>41</v>
      </c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9" t="s">
        <v>96</v>
      </c>
      <c r="B38" s="20" t="s">
        <v>97</v>
      </c>
      <c r="C38" s="5" t="s">
        <v>98</v>
      </c>
      <c r="D38" s="1"/>
      <c r="E38" s="2" t="s">
        <v>99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90" customHeight="1" x14ac:dyDescent="0.25">
      <c r="A39" s="21" t="s">
        <v>100</v>
      </c>
      <c r="B39" s="22" t="s">
        <v>101</v>
      </c>
      <c r="C39" s="42"/>
      <c r="D39" s="1"/>
      <c r="E39" s="83" t="s">
        <v>102</v>
      </c>
      <c r="F39" s="84"/>
      <c r="G39" s="49"/>
      <c r="H39" s="5" t="s">
        <v>103</v>
      </c>
      <c r="I39" s="5" t="s">
        <v>104</v>
      </c>
      <c r="J39" s="9" t="s">
        <v>105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8"/>
      <c r="V39" s="7"/>
      <c r="W39" s="1"/>
      <c r="X39" s="1"/>
      <c r="Y39" s="1"/>
      <c r="Z39" s="1"/>
      <c r="AA39" s="1"/>
    </row>
    <row r="40" spans="1:27" x14ac:dyDescent="0.25">
      <c r="A40" s="14" t="s">
        <v>106</v>
      </c>
      <c r="B40" s="23" t="s">
        <v>107</v>
      </c>
      <c r="C40" s="44"/>
      <c r="D40" s="1"/>
      <c r="E40" s="50" t="s">
        <v>108</v>
      </c>
      <c r="F40" s="58" t="s">
        <v>109</v>
      </c>
      <c r="G40" s="49"/>
      <c r="H40" s="52"/>
      <c r="I40" s="53"/>
      <c r="J40" s="53"/>
      <c r="K40" s="1"/>
      <c r="L40" s="1"/>
      <c r="M40" s="1"/>
      <c r="N40" s="1"/>
      <c r="O40" s="1"/>
      <c r="P40" s="1"/>
      <c r="Q40" s="1"/>
      <c r="R40" s="1"/>
      <c r="S40" s="1"/>
      <c r="T40" s="1"/>
      <c r="U40" s="8"/>
      <c r="V40" s="7"/>
      <c r="W40" s="1"/>
      <c r="X40" s="1"/>
      <c r="Y40" s="1"/>
      <c r="Z40" s="1"/>
      <c r="AA40" s="1"/>
    </row>
    <row r="41" spans="1:27" x14ac:dyDescent="0.25">
      <c r="A41" s="14" t="s">
        <v>110</v>
      </c>
      <c r="B41" s="23" t="s">
        <v>111</v>
      </c>
      <c r="C41" s="44"/>
      <c r="D41" s="1"/>
      <c r="E41" s="18" t="s">
        <v>112</v>
      </c>
      <c r="F41" s="57" t="s">
        <v>113</v>
      </c>
      <c r="G41" s="51"/>
      <c r="H41" s="53"/>
      <c r="I41" s="53"/>
      <c r="J41" s="53"/>
      <c r="K41" s="1"/>
      <c r="L41" s="1"/>
      <c r="M41" s="1"/>
      <c r="N41" s="1"/>
      <c r="O41" s="1"/>
      <c r="P41" s="1"/>
      <c r="Q41" s="1"/>
      <c r="R41" s="1"/>
      <c r="S41" s="1"/>
      <c r="T41" s="1"/>
      <c r="U41" s="8"/>
      <c r="V41" s="7"/>
      <c r="W41" s="1"/>
      <c r="X41" s="1"/>
      <c r="Y41" s="1"/>
      <c r="Z41" s="1"/>
      <c r="AA41" s="1"/>
    </row>
    <row r="42" spans="1:27" x14ac:dyDescent="0.25">
      <c r="A42" s="14" t="s">
        <v>114</v>
      </c>
      <c r="B42" s="15" t="s">
        <v>61</v>
      </c>
      <c r="C42" s="4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8"/>
      <c r="V42" s="7"/>
      <c r="W42" s="1"/>
      <c r="X42" s="1"/>
      <c r="Y42" s="1"/>
      <c r="Z42" s="1"/>
      <c r="AA42" s="1"/>
    </row>
    <row r="43" spans="1:27" ht="15" customHeight="1" x14ac:dyDescent="0.25">
      <c r="A43" s="27" t="s">
        <v>115</v>
      </c>
      <c r="B43" s="15" t="s">
        <v>116</v>
      </c>
      <c r="C43" s="44"/>
      <c r="D43" s="1"/>
      <c r="E43" s="83" t="s">
        <v>117</v>
      </c>
      <c r="F43" s="84"/>
      <c r="G43" s="54"/>
      <c r="H43" s="54"/>
      <c r="I43" s="49"/>
      <c r="J43" s="19" t="s">
        <v>118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8"/>
      <c r="V43" s="7"/>
      <c r="W43" s="1"/>
      <c r="X43" s="1"/>
      <c r="Y43" s="1"/>
      <c r="Z43" s="1"/>
      <c r="AA43" s="1"/>
    </row>
    <row r="44" spans="1:27" ht="15.75" x14ac:dyDescent="0.25">
      <c r="A44" s="14" t="s">
        <v>119</v>
      </c>
      <c r="B44" s="23" t="s">
        <v>120</v>
      </c>
      <c r="C44" s="44"/>
      <c r="D44" s="1"/>
      <c r="E44" s="59" t="s">
        <v>108</v>
      </c>
      <c r="F44" s="55" t="s">
        <v>121</v>
      </c>
      <c r="G44" s="54"/>
      <c r="H44" s="54"/>
      <c r="I44" s="49"/>
      <c r="J44" s="47"/>
      <c r="K44" s="1"/>
      <c r="L44" s="1"/>
      <c r="M44" s="1"/>
      <c r="N44" s="1"/>
      <c r="O44" s="1"/>
      <c r="P44" s="1"/>
      <c r="Q44" s="1"/>
      <c r="R44" s="1"/>
      <c r="S44" s="1"/>
      <c r="T44" s="1"/>
      <c r="U44" s="8"/>
      <c r="V44" s="7"/>
      <c r="W44" s="1"/>
      <c r="X44" s="1"/>
      <c r="Y44" s="1"/>
      <c r="Z44" s="1"/>
      <c r="AA44" s="1"/>
    </row>
    <row r="45" spans="1:27" ht="15.75" x14ac:dyDescent="0.25">
      <c r="A45" s="14" t="s">
        <v>122</v>
      </c>
      <c r="B45" s="23" t="s">
        <v>123</v>
      </c>
      <c r="C45" s="44"/>
      <c r="D45" s="1"/>
      <c r="E45" s="14" t="s">
        <v>124</v>
      </c>
      <c r="F45" s="56" t="s">
        <v>125</v>
      </c>
      <c r="G45" s="1"/>
      <c r="H45" s="1"/>
      <c r="I45" s="1"/>
      <c r="J45" s="48"/>
      <c r="K45" s="1"/>
      <c r="L45" s="1"/>
      <c r="M45" s="1"/>
      <c r="N45" s="1"/>
      <c r="O45" s="1"/>
      <c r="P45" s="1"/>
      <c r="Q45" s="1"/>
      <c r="R45" s="1"/>
      <c r="S45" s="1"/>
      <c r="T45" s="1"/>
      <c r="U45" s="8"/>
      <c r="V45" s="7"/>
      <c r="W45" s="1"/>
      <c r="X45" s="1"/>
      <c r="Y45" s="1"/>
      <c r="Z45" s="1"/>
      <c r="AA45" s="1"/>
    </row>
    <row r="46" spans="1:27" ht="15.75" customHeight="1" x14ac:dyDescent="0.25">
      <c r="A46" s="24" t="s">
        <v>126</v>
      </c>
      <c r="B46" s="23" t="s">
        <v>127</v>
      </c>
      <c r="C46" s="44"/>
      <c r="D46" s="1"/>
      <c r="E46" s="14" t="s">
        <v>128</v>
      </c>
      <c r="F46" s="94" t="s">
        <v>129</v>
      </c>
      <c r="G46" s="95"/>
      <c r="H46" s="95"/>
      <c r="I46" s="96"/>
      <c r="J46" s="48"/>
      <c r="K46" s="1"/>
      <c r="L46" s="1"/>
      <c r="M46" s="1"/>
      <c r="N46" s="1"/>
      <c r="O46" s="1"/>
      <c r="P46" s="1"/>
      <c r="Q46" s="1"/>
      <c r="R46" s="1"/>
      <c r="S46" s="1"/>
      <c r="T46" s="1"/>
      <c r="U46" s="8"/>
      <c r="V46" s="7"/>
      <c r="W46" s="1"/>
      <c r="X46" s="1"/>
      <c r="Y46" s="1"/>
      <c r="Z46" s="1"/>
      <c r="AA46" s="1"/>
    </row>
    <row r="47" spans="1:27" ht="15.75" customHeight="1" x14ac:dyDescent="0.25">
      <c r="A47" s="25" t="s">
        <v>130</v>
      </c>
      <c r="B47" s="23" t="s">
        <v>131</v>
      </c>
      <c r="C47" s="44"/>
      <c r="D47" s="1"/>
      <c r="E47" s="14" t="s">
        <v>132</v>
      </c>
      <c r="F47" s="100" t="s">
        <v>133</v>
      </c>
      <c r="G47" s="101"/>
      <c r="H47" s="101"/>
      <c r="I47" s="102"/>
      <c r="J47" s="48"/>
      <c r="K47" s="1"/>
      <c r="L47" s="1"/>
      <c r="M47" s="1"/>
      <c r="N47" s="1"/>
      <c r="O47" s="1"/>
      <c r="P47" s="1"/>
      <c r="Q47" s="1"/>
      <c r="R47" s="1"/>
      <c r="S47" s="1"/>
      <c r="T47" s="1"/>
      <c r="U47" s="8"/>
      <c r="V47" s="7"/>
      <c r="W47" s="1"/>
      <c r="X47" s="1"/>
      <c r="Y47" s="1"/>
      <c r="Z47" s="1"/>
      <c r="AA47" s="1"/>
    </row>
    <row r="48" spans="1:27" ht="15.75" x14ac:dyDescent="0.25">
      <c r="A48" s="14" t="s">
        <v>134</v>
      </c>
      <c r="B48" s="23" t="s">
        <v>135</v>
      </c>
      <c r="C48" s="44"/>
      <c r="D48" s="1"/>
      <c r="E48" s="16" t="s">
        <v>136</v>
      </c>
      <c r="F48" s="43" t="s">
        <v>24</v>
      </c>
      <c r="G48" s="54"/>
      <c r="H48" s="54"/>
      <c r="I48" s="49"/>
      <c r="J48" s="46"/>
      <c r="K48" s="1"/>
      <c r="L48" s="1"/>
      <c r="M48" s="64"/>
      <c r="N48" s="64"/>
      <c r="O48" s="64"/>
      <c r="P48" s="64"/>
      <c r="Q48" s="64"/>
      <c r="R48" s="1"/>
      <c r="S48" s="1"/>
      <c r="T48" s="1"/>
      <c r="U48" s="8"/>
      <c r="V48" s="7"/>
      <c r="W48" s="1"/>
      <c r="X48" s="1"/>
      <c r="Y48" s="1"/>
      <c r="Z48" s="1"/>
      <c r="AA48" s="1"/>
    </row>
    <row r="49" spans="1:22" x14ac:dyDescent="0.25">
      <c r="A49" s="14" t="s">
        <v>137</v>
      </c>
      <c r="B49" s="23" t="s">
        <v>138</v>
      </c>
      <c r="C49" s="44"/>
      <c r="D49" s="1"/>
      <c r="E49" s="1"/>
      <c r="F49" s="1"/>
      <c r="G49" s="1"/>
      <c r="H49" s="1"/>
      <c r="I49" s="1"/>
      <c r="J49" s="1"/>
      <c r="K49" s="1"/>
      <c r="L49" s="1"/>
      <c r="M49" s="65"/>
      <c r="N49" s="65"/>
      <c r="O49" s="65"/>
      <c r="P49" s="65"/>
      <c r="Q49" s="64"/>
      <c r="R49" s="1"/>
      <c r="S49" s="1"/>
      <c r="T49" s="1"/>
      <c r="U49" s="8"/>
      <c r="V49" s="7"/>
    </row>
    <row r="50" spans="1:22" x14ac:dyDescent="0.25">
      <c r="A50" s="14" t="s">
        <v>139</v>
      </c>
      <c r="B50" s="23" t="s">
        <v>140</v>
      </c>
      <c r="C50" s="45"/>
      <c r="D50" s="1"/>
      <c r="E50" s="1"/>
      <c r="F50" s="1"/>
      <c r="G50" s="1"/>
      <c r="H50" s="1"/>
      <c r="I50" s="1"/>
      <c r="J50" s="1"/>
      <c r="K50" s="1"/>
      <c r="L50" s="1"/>
      <c r="M50" s="3"/>
      <c r="N50" s="3" t="s">
        <v>141</v>
      </c>
      <c r="O50" s="3"/>
      <c r="P50" s="3"/>
      <c r="Q50" s="1"/>
      <c r="R50" s="1"/>
      <c r="S50" s="1"/>
      <c r="T50" s="1"/>
      <c r="U50" s="8"/>
      <c r="V50" s="7"/>
    </row>
    <row r="51" spans="1:22" x14ac:dyDescent="0.25">
      <c r="A51" s="16" t="s">
        <v>136</v>
      </c>
      <c r="B51" s="26" t="s">
        <v>24</v>
      </c>
      <c r="C51" s="60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x14ac:dyDescent="0.25">
      <c r="A52" s="62" t="s">
        <v>142</v>
      </c>
      <c r="B52" s="8"/>
      <c r="C52" s="6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25">
      <c r="A53" s="3" t="s">
        <v>143</v>
      </c>
      <c r="B53" s="3"/>
      <c r="C53" s="3"/>
      <c r="D53" s="3"/>
      <c r="E53" s="3"/>
      <c r="F53" s="3"/>
      <c r="G53" s="3"/>
      <c r="H53" s="3" t="s">
        <v>144</v>
      </c>
      <c r="I53" s="3"/>
      <c r="J53" s="3"/>
      <c r="K53" s="3"/>
      <c r="L53" s="1"/>
      <c r="M53" s="1"/>
      <c r="N53" s="3"/>
      <c r="O53" s="3"/>
      <c r="P53" s="1"/>
      <c r="Q53" s="1"/>
      <c r="R53" s="1"/>
      <c r="S53" s="1"/>
      <c r="T53" s="1"/>
      <c r="U53" s="1"/>
      <c r="V53" s="1"/>
    </row>
    <row r="54" spans="1:22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5">
      <c r="A55" s="1"/>
      <c r="B55" s="1"/>
      <c r="C55" s="1"/>
      <c r="D55" s="1"/>
      <c r="E55" s="3"/>
      <c r="F55" s="3"/>
      <c r="G55" s="3"/>
      <c r="H55" s="3"/>
      <c r="I55" s="3"/>
      <c r="J55" s="3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5">
      <c r="A56" s="1"/>
      <c r="B56" s="1"/>
      <c r="C56" s="1"/>
      <c r="D56" s="1"/>
      <c r="E56" s="3"/>
      <c r="F56" s="3"/>
      <c r="G56" s="3"/>
      <c r="H56" s="3"/>
      <c r="I56" s="3"/>
      <c r="J56" s="3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x14ac:dyDescent="0.25">
      <c r="A57" s="1"/>
      <c r="B57" s="1"/>
      <c r="C57" s="1"/>
      <c r="D57" s="1"/>
      <c r="E57" s="3"/>
      <c r="F57" s="3"/>
      <c r="G57" s="3"/>
      <c r="H57" s="3"/>
      <c r="I57" s="3"/>
      <c r="J57" s="3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x14ac:dyDescent="0.25">
      <c r="A58" s="1"/>
      <c r="B58" s="1"/>
      <c r="C58" s="1"/>
      <c r="D58" s="1"/>
      <c r="E58" s="3"/>
      <c r="F58" s="3"/>
      <c r="G58" s="3"/>
      <c r="H58" s="3"/>
      <c r="I58" s="3"/>
      <c r="J58" s="3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x14ac:dyDescent="0.25">
      <c r="A59" s="1"/>
      <c r="B59" s="1"/>
      <c r="C59" s="1"/>
      <c r="D59" s="1"/>
      <c r="E59" s="3"/>
      <c r="F59" s="3"/>
      <c r="G59" s="3"/>
      <c r="H59" s="3"/>
      <c r="I59" s="3"/>
      <c r="J59" s="3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</sheetData>
  <mergeCells count="17"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  <mergeCell ref="F47:I47"/>
    <mergeCell ref="T5:U5"/>
    <mergeCell ref="V5:V6"/>
    <mergeCell ref="W5:AA5"/>
    <mergeCell ref="E39:F39"/>
    <mergeCell ref="E43:F43"/>
    <mergeCell ref="F46:I4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workbookViewId="0">
      <selection sqref="A1:XFD1048576"/>
    </sheetView>
  </sheetViews>
  <sheetFormatPr baseColWidth="10" defaultRowHeight="15" x14ac:dyDescent="0.25"/>
  <cols>
    <col min="2" max="2" width="24.42578125" bestFit="1" customWidth="1"/>
  </cols>
  <sheetData>
    <row r="1" spans="1:27" x14ac:dyDescent="0.25">
      <c r="A1" s="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 x14ac:dyDescent="0.25">
      <c r="A2" s="4" t="s">
        <v>1</v>
      </c>
      <c r="B2" s="40" t="s">
        <v>2</v>
      </c>
      <c r="C2" s="1"/>
      <c r="D2" s="103" t="s">
        <v>3</v>
      </c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38"/>
      <c r="U2" s="38"/>
      <c r="V2" s="38"/>
      <c r="W2" s="1"/>
      <c r="X2" s="1"/>
      <c r="Y2" s="1"/>
      <c r="Z2" s="1"/>
      <c r="AA2" s="1"/>
    </row>
    <row r="3" spans="1:27" ht="15.75" x14ac:dyDescent="0.25">
      <c r="A3" s="4" t="s">
        <v>4</v>
      </c>
      <c r="B3" s="40"/>
      <c r="C3" s="63">
        <v>2013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</row>
    <row r="5" spans="1:27" ht="15" customHeight="1" x14ac:dyDescent="0.25">
      <c r="A5" s="81" t="s">
        <v>6</v>
      </c>
      <c r="B5" s="90" t="s">
        <v>7</v>
      </c>
      <c r="C5" s="88" t="s">
        <v>8</v>
      </c>
      <c r="D5" s="88" t="s">
        <v>9</v>
      </c>
      <c r="E5" s="105" t="s">
        <v>10</v>
      </c>
      <c r="F5" s="106"/>
      <c r="G5" s="106"/>
      <c r="H5" s="106"/>
      <c r="I5" s="106"/>
      <c r="J5" s="106"/>
      <c r="K5" s="107"/>
      <c r="L5" s="105" t="s">
        <v>11</v>
      </c>
      <c r="M5" s="106"/>
      <c r="N5" s="106"/>
      <c r="O5" s="107"/>
      <c r="P5" s="88" t="s">
        <v>12</v>
      </c>
      <c r="Q5" s="88" t="s">
        <v>13</v>
      </c>
      <c r="R5" s="105" t="s">
        <v>14</v>
      </c>
      <c r="S5" s="107"/>
      <c r="T5" s="105" t="s">
        <v>15</v>
      </c>
      <c r="U5" s="107"/>
      <c r="V5" s="88" t="s">
        <v>16</v>
      </c>
      <c r="W5" s="105" t="s">
        <v>17</v>
      </c>
      <c r="X5" s="106"/>
      <c r="Y5" s="106"/>
      <c r="Z5" s="106"/>
      <c r="AA5" s="107"/>
    </row>
    <row r="6" spans="1:27" ht="56.25" x14ac:dyDescent="0.25">
      <c r="A6" s="82"/>
      <c r="B6" s="91"/>
      <c r="C6" s="89"/>
      <c r="D6" s="89"/>
      <c r="E6" s="11" t="s">
        <v>18</v>
      </c>
      <c r="F6" s="6" t="s">
        <v>19</v>
      </c>
      <c r="G6" s="37" t="s">
        <v>20</v>
      </c>
      <c r="H6" s="6" t="s">
        <v>21</v>
      </c>
      <c r="I6" s="37" t="s">
        <v>22</v>
      </c>
      <c r="J6" s="6" t="s">
        <v>23</v>
      </c>
      <c r="K6" s="10" t="s">
        <v>24</v>
      </c>
      <c r="L6" s="11" t="s">
        <v>25</v>
      </c>
      <c r="M6" s="6" t="s">
        <v>26</v>
      </c>
      <c r="N6" s="30" t="s">
        <v>27</v>
      </c>
      <c r="O6" s="6" t="s">
        <v>24</v>
      </c>
      <c r="P6" s="89"/>
      <c r="Q6" s="89"/>
      <c r="R6" s="29" t="s">
        <v>28</v>
      </c>
      <c r="S6" s="6" t="s">
        <v>29</v>
      </c>
      <c r="T6" s="29" t="s">
        <v>24</v>
      </c>
      <c r="U6" s="6" t="s">
        <v>30</v>
      </c>
      <c r="V6" s="89"/>
      <c r="W6" s="11" t="s">
        <v>31</v>
      </c>
      <c r="X6" s="12" t="s">
        <v>32</v>
      </c>
      <c r="Y6" s="12" t="s">
        <v>33</v>
      </c>
      <c r="Z6" s="12" t="s">
        <v>34</v>
      </c>
      <c r="AA6" s="10" t="s">
        <v>35</v>
      </c>
    </row>
    <row r="7" spans="1:27" ht="33.75" customHeight="1" x14ac:dyDescent="0.25">
      <c r="A7" s="5"/>
      <c r="B7" s="13" t="s">
        <v>36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2">
        <v>3.7210526315789472</v>
      </c>
      <c r="X7" s="33">
        <v>3.1578947368421054E-2</v>
      </c>
      <c r="Y7" s="33">
        <v>0.6936042136945072</v>
      </c>
      <c r="Z7" s="32">
        <v>1.7859649122807018</v>
      </c>
      <c r="AA7" s="32">
        <v>4.453125</v>
      </c>
    </row>
    <row r="8" spans="1:27" ht="15.75" x14ac:dyDescent="0.25">
      <c r="A8" s="17" t="s">
        <v>37</v>
      </c>
      <c r="B8" s="31" t="s">
        <v>38</v>
      </c>
      <c r="C8" s="40"/>
      <c r="D8" s="40"/>
      <c r="E8" s="40"/>
      <c r="F8" s="40"/>
      <c r="G8" s="40"/>
      <c r="H8" s="40"/>
      <c r="I8" s="40"/>
      <c r="J8" s="40"/>
      <c r="K8" s="41"/>
      <c r="L8" s="40"/>
      <c r="M8" s="40"/>
      <c r="N8" s="40"/>
      <c r="O8" s="41"/>
      <c r="P8" s="41"/>
      <c r="Q8" s="40"/>
      <c r="R8" s="40"/>
      <c r="S8" s="40"/>
      <c r="T8" s="40"/>
      <c r="U8" s="40"/>
      <c r="V8" s="40"/>
      <c r="W8" s="32">
        <v>5.6487804878048777</v>
      </c>
      <c r="X8" s="33">
        <v>0.12195121951219512</v>
      </c>
      <c r="Y8" s="33">
        <v>0.7754364840457556</v>
      </c>
      <c r="Z8" s="32">
        <v>1.8195121951219513</v>
      </c>
      <c r="AA8" s="32">
        <v>2.8082191780821919</v>
      </c>
    </row>
    <row r="9" spans="1:27" ht="15.75" x14ac:dyDescent="0.25">
      <c r="A9" s="17" t="s">
        <v>39</v>
      </c>
      <c r="B9" s="31" t="s">
        <v>40</v>
      </c>
      <c r="C9" s="40"/>
      <c r="D9" s="40"/>
      <c r="E9" s="40"/>
      <c r="F9" s="40"/>
      <c r="G9" s="40"/>
      <c r="H9" s="40"/>
      <c r="I9" s="40"/>
      <c r="J9" s="40"/>
      <c r="K9" s="41"/>
      <c r="L9" s="40"/>
      <c r="M9" s="40"/>
      <c r="N9" s="40"/>
      <c r="O9" s="41"/>
      <c r="P9" s="41"/>
      <c r="Q9" s="40"/>
      <c r="R9" s="40"/>
      <c r="S9" s="40"/>
      <c r="T9" s="40"/>
      <c r="U9" s="40"/>
      <c r="V9" s="40"/>
      <c r="W9" s="32" t="s">
        <v>41</v>
      </c>
      <c r="X9" s="33" t="s">
        <v>41</v>
      </c>
      <c r="Y9" s="33" t="s">
        <v>41</v>
      </c>
      <c r="Z9" s="32" t="s">
        <v>41</v>
      </c>
      <c r="AA9" s="32" t="s">
        <v>41</v>
      </c>
    </row>
    <row r="10" spans="1:27" ht="15.75" x14ac:dyDescent="0.25">
      <c r="A10" s="17" t="s">
        <v>42</v>
      </c>
      <c r="B10" s="34" t="s">
        <v>43</v>
      </c>
      <c r="C10" s="40"/>
      <c r="D10" s="40"/>
      <c r="E10" s="40"/>
      <c r="F10" s="40"/>
      <c r="G10" s="40"/>
      <c r="H10" s="40"/>
      <c r="I10" s="40"/>
      <c r="J10" s="40"/>
      <c r="K10" s="41"/>
      <c r="L10" s="40"/>
      <c r="M10" s="40"/>
      <c r="N10" s="40"/>
      <c r="O10" s="41"/>
      <c r="P10" s="41"/>
      <c r="Q10" s="40"/>
      <c r="R10" s="40"/>
      <c r="S10" s="40"/>
      <c r="T10" s="40"/>
      <c r="U10" s="40"/>
      <c r="V10" s="40"/>
      <c r="W10" s="32" t="s">
        <v>41</v>
      </c>
      <c r="X10" s="33" t="s">
        <v>41</v>
      </c>
      <c r="Y10" s="33" t="s">
        <v>41</v>
      </c>
      <c r="Z10" s="32" t="s">
        <v>41</v>
      </c>
      <c r="AA10" s="32" t="s">
        <v>41</v>
      </c>
    </row>
    <row r="11" spans="1:27" ht="15.75" x14ac:dyDescent="0.25">
      <c r="A11" s="17" t="s">
        <v>44</v>
      </c>
      <c r="B11" s="31" t="s">
        <v>45</v>
      </c>
      <c r="C11" s="40"/>
      <c r="D11" s="40"/>
      <c r="E11" s="40"/>
      <c r="F11" s="40"/>
      <c r="G11" s="40"/>
      <c r="H11" s="40"/>
      <c r="I11" s="40"/>
      <c r="J11" s="40"/>
      <c r="K11" s="41"/>
      <c r="L11" s="40"/>
      <c r="M11" s="40"/>
      <c r="N11" s="40"/>
      <c r="O11" s="41"/>
      <c r="P11" s="41"/>
      <c r="Q11" s="40"/>
      <c r="R11" s="40"/>
      <c r="S11" s="40"/>
      <c r="T11" s="40"/>
      <c r="U11" s="40"/>
      <c r="V11" s="40"/>
      <c r="W11" s="32" t="s">
        <v>41</v>
      </c>
      <c r="X11" s="33" t="s">
        <v>41</v>
      </c>
      <c r="Y11" s="33" t="s">
        <v>41</v>
      </c>
      <c r="Z11" s="32" t="s">
        <v>41</v>
      </c>
      <c r="AA11" s="32" t="s">
        <v>41</v>
      </c>
    </row>
    <row r="12" spans="1:27" ht="15.75" x14ac:dyDescent="0.25">
      <c r="A12" s="17" t="s">
        <v>46</v>
      </c>
      <c r="B12" s="31" t="s">
        <v>47</v>
      </c>
      <c r="C12" s="40"/>
      <c r="D12" s="40"/>
      <c r="E12" s="40"/>
      <c r="F12" s="40"/>
      <c r="G12" s="40"/>
      <c r="H12" s="40"/>
      <c r="I12" s="40"/>
      <c r="J12" s="40"/>
      <c r="K12" s="41"/>
      <c r="L12" s="40"/>
      <c r="M12" s="40"/>
      <c r="N12" s="40"/>
      <c r="O12" s="41"/>
      <c r="P12" s="41"/>
      <c r="Q12" s="40"/>
      <c r="R12" s="40"/>
      <c r="S12" s="40"/>
      <c r="T12" s="40"/>
      <c r="U12" s="40"/>
      <c r="V12" s="40"/>
      <c r="W12" s="32" t="s">
        <v>41</v>
      </c>
      <c r="X12" s="33" t="s">
        <v>41</v>
      </c>
      <c r="Y12" s="33" t="s">
        <v>41</v>
      </c>
      <c r="Z12" s="32" t="s">
        <v>41</v>
      </c>
      <c r="AA12" s="32" t="s">
        <v>41</v>
      </c>
    </row>
    <row r="13" spans="1:27" ht="15.75" x14ac:dyDescent="0.25">
      <c r="A13" s="17" t="s">
        <v>48</v>
      </c>
      <c r="B13" s="31" t="s">
        <v>49</v>
      </c>
      <c r="C13" s="40"/>
      <c r="D13" s="40"/>
      <c r="E13" s="40"/>
      <c r="F13" s="40"/>
      <c r="G13" s="40"/>
      <c r="H13" s="40"/>
      <c r="I13" s="40"/>
      <c r="J13" s="40"/>
      <c r="K13" s="41"/>
      <c r="L13" s="40"/>
      <c r="M13" s="40"/>
      <c r="N13" s="40"/>
      <c r="O13" s="41"/>
      <c r="P13" s="41"/>
      <c r="Q13" s="40"/>
      <c r="R13" s="40"/>
      <c r="S13" s="40"/>
      <c r="T13" s="40"/>
      <c r="U13" s="40"/>
      <c r="V13" s="40"/>
      <c r="W13" s="32">
        <v>6.1111111111111107</v>
      </c>
      <c r="X13" s="33" t="s">
        <v>41</v>
      </c>
      <c r="Y13" s="33">
        <v>0.31129032258064515</v>
      </c>
      <c r="Z13" s="32">
        <v>7.9074074074074074</v>
      </c>
      <c r="AA13" s="32">
        <v>1.8</v>
      </c>
    </row>
    <row r="14" spans="1:27" ht="15.75" x14ac:dyDescent="0.25">
      <c r="A14" s="17" t="s">
        <v>50</v>
      </c>
      <c r="B14" s="31" t="s">
        <v>51</v>
      </c>
      <c r="C14" s="40"/>
      <c r="D14" s="40"/>
      <c r="E14" s="40"/>
      <c r="F14" s="40"/>
      <c r="G14" s="40"/>
      <c r="H14" s="40"/>
      <c r="I14" s="40"/>
      <c r="J14" s="40"/>
      <c r="K14" s="41"/>
      <c r="L14" s="40"/>
      <c r="M14" s="40"/>
      <c r="N14" s="40"/>
      <c r="O14" s="41"/>
      <c r="P14" s="41"/>
      <c r="Q14" s="40"/>
      <c r="R14" s="40"/>
      <c r="S14" s="40"/>
      <c r="T14" s="40"/>
      <c r="U14" s="40"/>
      <c r="V14" s="40"/>
      <c r="W14" s="32">
        <v>3.935483870967742</v>
      </c>
      <c r="X14" s="33">
        <v>3.2258064516129031E-2</v>
      </c>
      <c r="Y14" s="33">
        <v>0.53448275862068961</v>
      </c>
      <c r="Z14" s="32">
        <v>3.4838709677419355</v>
      </c>
      <c r="AA14" s="32">
        <v>3.1</v>
      </c>
    </row>
    <row r="15" spans="1:27" ht="15.75" x14ac:dyDescent="0.25">
      <c r="A15" s="17" t="s">
        <v>52</v>
      </c>
      <c r="B15" s="31" t="s">
        <v>53</v>
      </c>
      <c r="C15" s="40"/>
      <c r="D15" s="40"/>
      <c r="E15" s="40"/>
      <c r="F15" s="40"/>
      <c r="G15" s="40"/>
      <c r="H15" s="40"/>
      <c r="I15" s="40"/>
      <c r="J15" s="40"/>
      <c r="K15" s="41"/>
      <c r="L15" s="40"/>
      <c r="M15" s="40"/>
      <c r="N15" s="40"/>
      <c r="O15" s="41"/>
      <c r="P15" s="41"/>
      <c r="Q15" s="40"/>
      <c r="R15" s="40"/>
      <c r="S15" s="40"/>
      <c r="T15" s="40"/>
      <c r="U15" s="40"/>
      <c r="V15" s="40"/>
      <c r="W15" s="32">
        <v>3.4347826086956523</v>
      </c>
      <c r="X15" s="33" t="s">
        <v>41</v>
      </c>
      <c r="Y15" s="33">
        <v>0.62671232876712324</v>
      </c>
      <c r="Z15" s="32">
        <v>2.3695652173913042</v>
      </c>
      <c r="AA15" s="32">
        <v>4.5999999999999996</v>
      </c>
    </row>
    <row r="16" spans="1:27" ht="15.75" x14ac:dyDescent="0.25">
      <c r="A16" s="17" t="s">
        <v>54</v>
      </c>
      <c r="B16" s="31" t="s">
        <v>55</v>
      </c>
      <c r="C16" s="40"/>
      <c r="D16" s="40"/>
      <c r="E16" s="40"/>
      <c r="F16" s="40"/>
      <c r="G16" s="40"/>
      <c r="H16" s="40"/>
      <c r="I16" s="40"/>
      <c r="J16" s="40"/>
      <c r="K16" s="41"/>
      <c r="L16" s="40"/>
      <c r="M16" s="40"/>
      <c r="N16" s="40"/>
      <c r="O16" s="41"/>
      <c r="P16" s="41"/>
      <c r="Q16" s="40"/>
      <c r="R16" s="40"/>
      <c r="S16" s="40"/>
      <c r="T16" s="40"/>
      <c r="U16" s="40"/>
      <c r="V16" s="40"/>
      <c r="W16" s="32" t="s">
        <v>41</v>
      </c>
      <c r="X16" s="33" t="s">
        <v>41</v>
      </c>
      <c r="Y16" s="33" t="s">
        <v>41</v>
      </c>
      <c r="Z16" s="32" t="s">
        <v>41</v>
      </c>
      <c r="AA16" s="32" t="s">
        <v>41</v>
      </c>
    </row>
    <row r="17" spans="1:27" ht="15.75" x14ac:dyDescent="0.25">
      <c r="A17" s="17" t="s">
        <v>56</v>
      </c>
      <c r="B17" s="31" t="s">
        <v>57</v>
      </c>
      <c r="C17" s="40"/>
      <c r="D17" s="40"/>
      <c r="E17" s="40"/>
      <c r="F17" s="40"/>
      <c r="G17" s="40"/>
      <c r="H17" s="40"/>
      <c r="I17" s="40"/>
      <c r="J17" s="40"/>
      <c r="K17" s="41"/>
      <c r="L17" s="40"/>
      <c r="M17" s="40"/>
      <c r="N17" s="40"/>
      <c r="O17" s="41"/>
      <c r="P17" s="41"/>
      <c r="Q17" s="40"/>
      <c r="R17" s="40"/>
      <c r="S17" s="40"/>
      <c r="T17" s="40"/>
      <c r="U17" s="40"/>
      <c r="V17" s="40"/>
      <c r="W17" s="32">
        <v>2.650485436893204</v>
      </c>
      <c r="X17" s="33" t="s">
        <v>41</v>
      </c>
      <c r="Y17" s="33">
        <v>0.85273492286115005</v>
      </c>
      <c r="Z17" s="32">
        <v>0.50970873786407767</v>
      </c>
      <c r="AA17" s="32">
        <v>8.5833333333333339</v>
      </c>
    </row>
    <row r="18" spans="1:27" ht="15.75" x14ac:dyDescent="0.25">
      <c r="A18" s="17" t="s">
        <v>58</v>
      </c>
      <c r="B18" s="31" t="s">
        <v>59</v>
      </c>
      <c r="C18" s="40"/>
      <c r="D18" s="40"/>
      <c r="E18" s="40"/>
      <c r="F18" s="40"/>
      <c r="G18" s="40"/>
      <c r="H18" s="40"/>
      <c r="I18" s="40"/>
      <c r="J18" s="40"/>
      <c r="K18" s="41"/>
      <c r="L18" s="40"/>
      <c r="M18" s="40"/>
      <c r="N18" s="40"/>
      <c r="O18" s="41"/>
      <c r="P18" s="41"/>
      <c r="Q18" s="40"/>
      <c r="R18" s="40"/>
      <c r="S18" s="40"/>
      <c r="T18" s="40"/>
      <c r="U18" s="40"/>
      <c r="V18" s="40"/>
      <c r="W18" s="32">
        <v>2.9056603773584904</v>
      </c>
      <c r="X18" s="33" t="s">
        <v>41</v>
      </c>
      <c r="Y18" s="33">
        <v>0.60082304526748975</v>
      </c>
      <c r="Z18" s="32">
        <v>1.8301886792452831</v>
      </c>
      <c r="AA18" s="32">
        <v>6.625</v>
      </c>
    </row>
    <row r="19" spans="1:27" ht="15.75" x14ac:dyDescent="0.25">
      <c r="A19" s="17" t="s">
        <v>60</v>
      </c>
      <c r="B19" s="31" t="s">
        <v>61</v>
      </c>
      <c r="C19" s="40"/>
      <c r="D19" s="40"/>
      <c r="E19" s="40"/>
      <c r="F19" s="40"/>
      <c r="G19" s="40"/>
      <c r="H19" s="40"/>
      <c r="I19" s="40"/>
      <c r="J19" s="40"/>
      <c r="K19" s="41"/>
      <c r="L19" s="40"/>
      <c r="M19" s="40"/>
      <c r="N19" s="40"/>
      <c r="O19" s="41"/>
      <c r="P19" s="41"/>
      <c r="Q19" s="40"/>
      <c r="R19" s="40"/>
      <c r="S19" s="40"/>
      <c r="T19" s="40"/>
      <c r="U19" s="40"/>
      <c r="V19" s="40"/>
      <c r="W19" s="32" t="s">
        <v>41</v>
      </c>
      <c r="X19" s="33" t="s">
        <v>41</v>
      </c>
      <c r="Y19" s="33" t="s">
        <v>41</v>
      </c>
      <c r="Z19" s="32" t="s">
        <v>41</v>
      </c>
      <c r="AA19" s="32" t="s">
        <v>41</v>
      </c>
    </row>
    <row r="20" spans="1:27" ht="15.75" x14ac:dyDescent="0.25">
      <c r="A20" s="17" t="s">
        <v>62</v>
      </c>
      <c r="B20" s="31" t="s">
        <v>63</v>
      </c>
      <c r="C20" s="40"/>
      <c r="D20" s="40"/>
      <c r="E20" s="40"/>
      <c r="F20" s="40"/>
      <c r="G20" s="40"/>
      <c r="H20" s="40"/>
      <c r="I20" s="40"/>
      <c r="J20" s="40"/>
      <c r="K20" s="41"/>
      <c r="L20" s="40"/>
      <c r="M20" s="40"/>
      <c r="N20" s="40"/>
      <c r="O20" s="41"/>
      <c r="P20" s="41"/>
      <c r="Q20" s="40"/>
      <c r="R20" s="40"/>
      <c r="S20" s="40"/>
      <c r="T20" s="40"/>
      <c r="U20" s="40"/>
      <c r="V20" s="40"/>
      <c r="W20" s="32" t="s">
        <v>41</v>
      </c>
      <c r="X20" s="33" t="s">
        <v>41</v>
      </c>
      <c r="Y20" s="33" t="s">
        <v>41</v>
      </c>
      <c r="Z20" s="32" t="s">
        <v>41</v>
      </c>
      <c r="AA20" s="32" t="s">
        <v>41</v>
      </c>
    </row>
    <row r="21" spans="1:27" ht="15.75" x14ac:dyDescent="0.25">
      <c r="A21" s="17" t="s">
        <v>64</v>
      </c>
      <c r="B21" s="31" t="s">
        <v>65</v>
      </c>
      <c r="C21" s="40"/>
      <c r="D21" s="40"/>
      <c r="E21" s="40"/>
      <c r="F21" s="40"/>
      <c r="G21" s="40"/>
      <c r="H21" s="40"/>
      <c r="I21" s="40"/>
      <c r="J21" s="40"/>
      <c r="K21" s="41"/>
      <c r="L21" s="40"/>
      <c r="M21" s="40"/>
      <c r="N21" s="40"/>
      <c r="O21" s="41"/>
      <c r="P21" s="41"/>
      <c r="Q21" s="40"/>
      <c r="R21" s="40"/>
      <c r="S21" s="40"/>
      <c r="T21" s="40"/>
      <c r="U21" s="40"/>
      <c r="V21" s="40"/>
      <c r="W21" s="32" t="s">
        <v>41</v>
      </c>
      <c r="X21" s="33" t="s">
        <v>41</v>
      </c>
      <c r="Y21" s="33" t="s">
        <v>41</v>
      </c>
      <c r="Z21" s="32" t="s">
        <v>41</v>
      </c>
      <c r="AA21" s="32" t="s">
        <v>41</v>
      </c>
    </row>
    <row r="22" spans="1:27" ht="15.75" x14ac:dyDescent="0.25">
      <c r="A22" s="17" t="s">
        <v>66</v>
      </c>
      <c r="B22" s="31" t="s">
        <v>67</v>
      </c>
      <c r="C22" s="40"/>
      <c r="D22" s="40"/>
      <c r="E22" s="40"/>
      <c r="F22" s="40"/>
      <c r="G22" s="40"/>
      <c r="H22" s="40"/>
      <c r="I22" s="40"/>
      <c r="J22" s="40"/>
      <c r="K22" s="41"/>
      <c r="L22" s="40"/>
      <c r="M22" s="40"/>
      <c r="N22" s="40"/>
      <c r="O22" s="41"/>
      <c r="P22" s="41"/>
      <c r="Q22" s="40"/>
      <c r="R22" s="40"/>
      <c r="S22" s="40"/>
      <c r="T22" s="40"/>
      <c r="U22" s="40"/>
      <c r="V22" s="40"/>
      <c r="W22" s="32" t="s">
        <v>41</v>
      </c>
      <c r="X22" s="33" t="s">
        <v>41</v>
      </c>
      <c r="Y22" s="33" t="s">
        <v>41</v>
      </c>
      <c r="Z22" s="32" t="s">
        <v>41</v>
      </c>
      <c r="AA22" s="32" t="s">
        <v>41</v>
      </c>
    </row>
    <row r="23" spans="1:27" ht="15.75" x14ac:dyDescent="0.25">
      <c r="A23" s="17" t="s">
        <v>68</v>
      </c>
      <c r="B23" s="31" t="s">
        <v>69</v>
      </c>
      <c r="C23" s="40"/>
      <c r="D23" s="40"/>
      <c r="E23" s="40"/>
      <c r="F23" s="40"/>
      <c r="G23" s="40"/>
      <c r="H23" s="40"/>
      <c r="I23" s="40"/>
      <c r="J23" s="40"/>
      <c r="K23" s="41"/>
      <c r="L23" s="40"/>
      <c r="M23" s="40"/>
      <c r="N23" s="40"/>
      <c r="O23" s="41"/>
      <c r="P23" s="41"/>
      <c r="Q23" s="40"/>
      <c r="R23" s="40"/>
      <c r="S23" s="40"/>
      <c r="T23" s="40"/>
      <c r="U23" s="40"/>
      <c r="V23" s="40"/>
      <c r="W23" s="32" t="s">
        <v>41</v>
      </c>
      <c r="X23" s="33" t="s">
        <v>41</v>
      </c>
      <c r="Y23" s="33" t="s">
        <v>41</v>
      </c>
      <c r="Z23" s="32" t="s">
        <v>41</v>
      </c>
      <c r="AA23" s="32" t="s">
        <v>41</v>
      </c>
    </row>
    <row r="24" spans="1:27" ht="15.75" x14ac:dyDescent="0.25">
      <c r="A24" s="17" t="s">
        <v>70</v>
      </c>
      <c r="B24" s="35" t="s">
        <v>71</v>
      </c>
      <c r="C24" s="40"/>
      <c r="D24" s="40"/>
      <c r="E24" s="40"/>
      <c r="F24" s="40"/>
      <c r="G24" s="40"/>
      <c r="H24" s="40"/>
      <c r="I24" s="40"/>
      <c r="J24" s="40"/>
      <c r="K24" s="41"/>
      <c r="L24" s="40"/>
      <c r="M24" s="40"/>
      <c r="N24" s="40"/>
      <c r="O24" s="41"/>
      <c r="P24" s="41"/>
      <c r="Q24" s="40"/>
      <c r="R24" s="40"/>
      <c r="S24" s="40"/>
      <c r="T24" s="40"/>
      <c r="U24" s="40"/>
      <c r="V24" s="40"/>
      <c r="W24" s="32">
        <v>1.7965116279069768</v>
      </c>
      <c r="X24" s="33" t="s">
        <v>41</v>
      </c>
      <c r="Y24" s="33">
        <v>0.52675585284280935</v>
      </c>
      <c r="Z24" s="32">
        <v>1.6453488372093024</v>
      </c>
      <c r="AA24" s="32">
        <v>10.75</v>
      </c>
    </row>
    <row r="25" spans="1:27" ht="15.75" x14ac:dyDescent="0.25">
      <c r="A25" s="17" t="s">
        <v>72</v>
      </c>
      <c r="B25" s="31" t="s">
        <v>73</v>
      </c>
      <c r="C25" s="40"/>
      <c r="D25" s="40"/>
      <c r="E25" s="40"/>
      <c r="F25" s="40"/>
      <c r="G25" s="40"/>
      <c r="H25" s="40"/>
      <c r="I25" s="40"/>
      <c r="J25" s="40"/>
      <c r="K25" s="41"/>
      <c r="L25" s="40"/>
      <c r="M25" s="40"/>
      <c r="N25" s="40"/>
      <c r="O25" s="41"/>
      <c r="P25" s="41"/>
      <c r="Q25" s="40"/>
      <c r="R25" s="40"/>
      <c r="S25" s="40"/>
      <c r="T25" s="40"/>
      <c r="U25" s="40"/>
      <c r="V25" s="40"/>
      <c r="W25" s="32" t="s">
        <v>41</v>
      </c>
      <c r="X25" s="33" t="s">
        <v>41</v>
      </c>
      <c r="Y25" s="33" t="s">
        <v>41</v>
      </c>
      <c r="Z25" s="32" t="s">
        <v>41</v>
      </c>
      <c r="AA25" s="32" t="s">
        <v>41</v>
      </c>
    </row>
    <row r="26" spans="1:27" ht="15.75" x14ac:dyDescent="0.25">
      <c r="A26" s="17" t="s">
        <v>74</v>
      </c>
      <c r="B26" s="31" t="s">
        <v>75</v>
      </c>
      <c r="C26" s="40"/>
      <c r="D26" s="40"/>
      <c r="E26" s="40"/>
      <c r="F26" s="40"/>
      <c r="G26" s="40"/>
      <c r="H26" s="40"/>
      <c r="I26" s="40"/>
      <c r="J26" s="40"/>
      <c r="K26" s="41"/>
      <c r="L26" s="40"/>
      <c r="M26" s="40"/>
      <c r="N26" s="40"/>
      <c r="O26" s="41"/>
      <c r="P26" s="41"/>
      <c r="Q26" s="40"/>
      <c r="R26" s="40"/>
      <c r="S26" s="40"/>
      <c r="T26" s="40"/>
      <c r="U26" s="40"/>
      <c r="V26" s="40"/>
      <c r="W26" s="32">
        <v>3.7272727272727271</v>
      </c>
      <c r="X26" s="33">
        <v>0.22727272727272727</v>
      </c>
      <c r="Y26" s="33">
        <v>0.82857142857142863</v>
      </c>
      <c r="Z26" s="32">
        <v>1.3636363636363635</v>
      </c>
      <c r="AA26" s="32">
        <v>2.75</v>
      </c>
    </row>
    <row r="27" spans="1:27" ht="15.75" x14ac:dyDescent="0.25">
      <c r="A27" s="17" t="s">
        <v>76</v>
      </c>
      <c r="B27" s="31" t="s">
        <v>77</v>
      </c>
      <c r="C27" s="40"/>
      <c r="D27" s="40"/>
      <c r="E27" s="40"/>
      <c r="F27" s="40"/>
      <c r="G27" s="40"/>
      <c r="H27" s="40"/>
      <c r="I27" s="40"/>
      <c r="J27" s="40"/>
      <c r="K27" s="41"/>
      <c r="L27" s="40"/>
      <c r="M27" s="40"/>
      <c r="N27" s="40"/>
      <c r="O27" s="41"/>
      <c r="P27" s="41"/>
      <c r="Q27" s="40"/>
      <c r="R27" s="40"/>
      <c r="S27" s="40"/>
      <c r="T27" s="40"/>
      <c r="U27" s="40"/>
      <c r="V27" s="40"/>
      <c r="W27" s="32" t="s">
        <v>41</v>
      </c>
      <c r="X27" s="33" t="s">
        <v>41</v>
      </c>
      <c r="Y27" s="33" t="s">
        <v>41</v>
      </c>
      <c r="Z27" s="32" t="s">
        <v>41</v>
      </c>
      <c r="AA27" s="32" t="s">
        <v>41</v>
      </c>
    </row>
    <row r="28" spans="1:27" ht="15.75" x14ac:dyDescent="0.25">
      <c r="A28" s="17" t="s">
        <v>78</v>
      </c>
      <c r="B28" s="36" t="s">
        <v>79</v>
      </c>
      <c r="C28" s="40"/>
      <c r="D28" s="40"/>
      <c r="E28" s="40"/>
      <c r="F28" s="40"/>
      <c r="G28" s="40"/>
      <c r="H28" s="40"/>
      <c r="I28" s="40"/>
      <c r="J28" s="40"/>
      <c r="K28" s="41"/>
      <c r="L28" s="40"/>
      <c r="M28" s="40"/>
      <c r="N28" s="40"/>
      <c r="O28" s="41"/>
      <c r="P28" s="41"/>
      <c r="Q28" s="40"/>
      <c r="R28" s="40"/>
      <c r="S28" s="40"/>
      <c r="T28" s="40"/>
      <c r="U28" s="40"/>
      <c r="V28" s="40"/>
      <c r="W28" s="32">
        <v>5.4285714285714288</v>
      </c>
      <c r="X28" s="33">
        <v>4.7619047619047616E-2</v>
      </c>
      <c r="Y28" s="33">
        <v>0.85314685314685312</v>
      </c>
      <c r="Z28" s="32">
        <v>1</v>
      </c>
      <c r="AA28" s="32">
        <v>3.5</v>
      </c>
    </row>
    <row r="29" spans="1:27" ht="15.75" x14ac:dyDescent="0.25">
      <c r="A29" s="17" t="s">
        <v>80</v>
      </c>
      <c r="B29" s="36" t="s">
        <v>81</v>
      </c>
      <c r="C29" s="40"/>
      <c r="D29" s="40"/>
      <c r="E29" s="40"/>
      <c r="F29" s="40"/>
      <c r="G29" s="40"/>
      <c r="H29" s="40"/>
      <c r="I29" s="40"/>
      <c r="J29" s="40"/>
      <c r="K29" s="41"/>
      <c r="L29" s="40"/>
      <c r="M29" s="40"/>
      <c r="N29" s="40"/>
      <c r="O29" s="41"/>
      <c r="P29" s="41"/>
      <c r="Q29" s="40"/>
      <c r="R29" s="40"/>
      <c r="S29" s="40"/>
      <c r="T29" s="40"/>
      <c r="U29" s="40"/>
      <c r="V29" s="40"/>
      <c r="W29" s="32" t="s">
        <v>41</v>
      </c>
      <c r="X29" s="33" t="s">
        <v>41</v>
      </c>
      <c r="Y29" s="33" t="s">
        <v>41</v>
      </c>
      <c r="Z29" s="32" t="s">
        <v>41</v>
      </c>
      <c r="AA29" s="32" t="s">
        <v>41</v>
      </c>
    </row>
    <row r="30" spans="1:27" ht="15.75" x14ac:dyDescent="0.25">
      <c r="A30" s="17" t="s">
        <v>82</v>
      </c>
      <c r="B30" s="31" t="s">
        <v>83</v>
      </c>
      <c r="C30" s="40"/>
      <c r="D30" s="40"/>
      <c r="E30" s="40"/>
      <c r="F30" s="40"/>
      <c r="G30" s="40"/>
      <c r="H30" s="40"/>
      <c r="I30" s="40"/>
      <c r="J30" s="40"/>
      <c r="K30" s="41"/>
      <c r="L30" s="40"/>
      <c r="M30" s="40"/>
      <c r="N30" s="40"/>
      <c r="O30" s="41"/>
      <c r="P30" s="41"/>
      <c r="Q30" s="40"/>
      <c r="R30" s="40"/>
      <c r="S30" s="40"/>
      <c r="T30" s="40"/>
      <c r="U30" s="40"/>
      <c r="V30" s="40"/>
      <c r="W30" s="32">
        <v>2.5384615384615383</v>
      </c>
      <c r="X30" s="33">
        <v>3.8461538461538464E-2</v>
      </c>
      <c r="Y30" s="33">
        <v>0.36559139784946237</v>
      </c>
      <c r="Z30" s="32">
        <v>4.5384615384615383</v>
      </c>
      <c r="AA30" s="32">
        <v>4.333333333333333</v>
      </c>
    </row>
    <row r="31" spans="1:27" ht="15.75" x14ac:dyDescent="0.25">
      <c r="A31" s="17" t="s">
        <v>84</v>
      </c>
      <c r="B31" s="31" t="s">
        <v>85</v>
      </c>
      <c r="C31" s="40"/>
      <c r="D31" s="40"/>
      <c r="E31" s="40"/>
      <c r="F31" s="40"/>
      <c r="G31" s="40"/>
      <c r="H31" s="40"/>
      <c r="I31" s="40"/>
      <c r="J31" s="40"/>
      <c r="K31" s="41"/>
      <c r="L31" s="40"/>
      <c r="M31" s="40"/>
      <c r="N31" s="40"/>
      <c r="O31" s="41"/>
      <c r="P31" s="41"/>
      <c r="Q31" s="40"/>
      <c r="R31" s="40"/>
      <c r="S31" s="40"/>
      <c r="T31" s="40"/>
      <c r="U31" s="40"/>
      <c r="V31" s="40"/>
      <c r="W31" s="32" t="s">
        <v>41</v>
      </c>
      <c r="X31" s="33" t="s">
        <v>41</v>
      </c>
      <c r="Y31" s="33" t="s">
        <v>41</v>
      </c>
      <c r="Z31" s="32" t="s">
        <v>41</v>
      </c>
      <c r="AA31" s="32" t="s">
        <v>41</v>
      </c>
    </row>
    <row r="32" spans="1:27" ht="15.75" x14ac:dyDescent="0.25">
      <c r="A32" s="17" t="s">
        <v>86</v>
      </c>
      <c r="B32" s="31" t="s">
        <v>87</v>
      </c>
      <c r="C32" s="40"/>
      <c r="D32" s="40"/>
      <c r="E32" s="40"/>
      <c r="F32" s="40"/>
      <c r="G32" s="40"/>
      <c r="H32" s="40"/>
      <c r="I32" s="40"/>
      <c r="J32" s="40"/>
      <c r="K32" s="41"/>
      <c r="L32" s="40"/>
      <c r="M32" s="40"/>
      <c r="N32" s="40"/>
      <c r="O32" s="41"/>
      <c r="P32" s="41"/>
      <c r="Q32" s="40"/>
      <c r="R32" s="40"/>
      <c r="S32" s="40"/>
      <c r="T32" s="40"/>
      <c r="U32" s="40"/>
      <c r="V32" s="40"/>
      <c r="W32" s="32" t="s">
        <v>41</v>
      </c>
      <c r="X32" s="33" t="s">
        <v>41</v>
      </c>
      <c r="Y32" s="33" t="s">
        <v>41</v>
      </c>
      <c r="Z32" s="32" t="s">
        <v>41</v>
      </c>
      <c r="AA32" s="32" t="s">
        <v>41</v>
      </c>
    </row>
    <row r="33" spans="1:27" ht="15.75" x14ac:dyDescent="0.25">
      <c r="A33" s="17" t="s">
        <v>88</v>
      </c>
      <c r="B33" s="31" t="s">
        <v>89</v>
      </c>
      <c r="C33" s="40"/>
      <c r="D33" s="40"/>
      <c r="E33" s="40"/>
      <c r="F33" s="40"/>
      <c r="G33" s="40"/>
      <c r="H33" s="40"/>
      <c r="I33" s="40"/>
      <c r="J33" s="40"/>
      <c r="K33" s="41"/>
      <c r="L33" s="40"/>
      <c r="M33" s="40"/>
      <c r="N33" s="40"/>
      <c r="O33" s="41"/>
      <c r="P33" s="41"/>
      <c r="Q33" s="40"/>
      <c r="R33" s="40"/>
      <c r="S33" s="40"/>
      <c r="T33" s="40"/>
      <c r="U33" s="40"/>
      <c r="V33" s="40"/>
      <c r="W33" s="32" t="s">
        <v>41</v>
      </c>
      <c r="X33" s="33" t="s">
        <v>41</v>
      </c>
      <c r="Y33" s="33" t="s">
        <v>41</v>
      </c>
      <c r="Z33" s="32" t="s">
        <v>41</v>
      </c>
      <c r="AA33" s="32" t="s">
        <v>41</v>
      </c>
    </row>
    <row r="34" spans="1:27" ht="15.75" x14ac:dyDescent="0.25">
      <c r="A34" s="17" t="s">
        <v>90</v>
      </c>
      <c r="B34" s="31" t="s">
        <v>91</v>
      </c>
      <c r="C34" s="40"/>
      <c r="D34" s="40"/>
      <c r="E34" s="40"/>
      <c r="F34" s="40"/>
      <c r="G34" s="40"/>
      <c r="H34" s="40"/>
      <c r="I34" s="40"/>
      <c r="J34" s="40"/>
      <c r="K34" s="41"/>
      <c r="L34" s="40"/>
      <c r="M34" s="40"/>
      <c r="N34" s="40"/>
      <c r="O34" s="41"/>
      <c r="P34" s="41"/>
      <c r="Q34" s="40"/>
      <c r="R34" s="40"/>
      <c r="S34" s="40"/>
      <c r="T34" s="40"/>
      <c r="U34" s="40"/>
      <c r="V34" s="40"/>
      <c r="W34" s="32">
        <v>2.544</v>
      </c>
      <c r="X34" s="33">
        <v>1.6E-2</v>
      </c>
      <c r="Y34" s="33">
        <v>0.68939393939393945</v>
      </c>
      <c r="Z34" s="32">
        <v>1.3120000000000001</v>
      </c>
      <c r="AA34" s="32">
        <v>6.25</v>
      </c>
    </row>
    <row r="35" spans="1:27" ht="15.75" x14ac:dyDescent="0.25">
      <c r="A35" s="17" t="s">
        <v>92</v>
      </c>
      <c r="B35" s="31" t="s">
        <v>93</v>
      </c>
      <c r="C35" s="40"/>
      <c r="D35" s="40"/>
      <c r="E35" s="40"/>
      <c r="F35" s="40"/>
      <c r="G35" s="40"/>
      <c r="H35" s="40"/>
      <c r="I35" s="40"/>
      <c r="J35" s="40"/>
      <c r="K35" s="41"/>
      <c r="L35" s="40"/>
      <c r="M35" s="40"/>
      <c r="N35" s="40"/>
      <c r="O35" s="41"/>
      <c r="P35" s="41"/>
      <c r="Q35" s="40"/>
      <c r="R35" s="40"/>
      <c r="S35" s="40"/>
      <c r="T35" s="40"/>
      <c r="U35" s="40"/>
      <c r="V35" s="40"/>
      <c r="W35" s="32">
        <v>4.9441340782122909</v>
      </c>
      <c r="X35" s="33">
        <v>5.5865921787709499E-3</v>
      </c>
      <c r="Y35" s="33">
        <v>0.83971291866028708</v>
      </c>
      <c r="Z35" s="32">
        <v>1.1229050279329609</v>
      </c>
      <c r="AA35" s="32">
        <v>3.9777777777777779</v>
      </c>
    </row>
    <row r="36" spans="1:27" ht="15.75" x14ac:dyDescent="0.25">
      <c r="A36" s="17" t="s">
        <v>94</v>
      </c>
      <c r="B36" s="31" t="s">
        <v>95</v>
      </c>
      <c r="C36" s="40"/>
      <c r="D36" s="40"/>
      <c r="E36" s="40"/>
      <c r="F36" s="40"/>
      <c r="G36" s="40"/>
      <c r="H36" s="40"/>
      <c r="I36" s="40"/>
      <c r="J36" s="40"/>
      <c r="K36" s="41"/>
      <c r="L36" s="40"/>
      <c r="M36" s="40"/>
      <c r="N36" s="40"/>
      <c r="O36" s="41"/>
      <c r="P36" s="41"/>
      <c r="Q36" s="40"/>
      <c r="R36" s="40"/>
      <c r="S36" s="40"/>
      <c r="T36" s="40"/>
      <c r="U36" s="40"/>
      <c r="V36" s="40"/>
      <c r="W36" s="32" t="s">
        <v>41</v>
      </c>
      <c r="X36" s="33" t="s">
        <v>41</v>
      </c>
      <c r="Y36" s="33" t="s">
        <v>41</v>
      </c>
      <c r="Z36" s="32" t="s">
        <v>41</v>
      </c>
      <c r="AA36" s="32" t="s">
        <v>41</v>
      </c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9" t="s">
        <v>96</v>
      </c>
      <c r="B38" s="20" t="s">
        <v>97</v>
      </c>
      <c r="C38" s="5" t="s">
        <v>98</v>
      </c>
      <c r="D38" s="1"/>
      <c r="E38" s="2" t="s">
        <v>99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90" customHeight="1" x14ac:dyDescent="0.25">
      <c r="A39" s="21" t="s">
        <v>100</v>
      </c>
      <c r="B39" s="22" t="s">
        <v>101</v>
      </c>
      <c r="C39" s="42"/>
      <c r="D39" s="1"/>
      <c r="E39" s="83" t="s">
        <v>102</v>
      </c>
      <c r="F39" s="84"/>
      <c r="G39" s="49"/>
      <c r="H39" s="5" t="s">
        <v>103</v>
      </c>
      <c r="I39" s="5" t="s">
        <v>104</v>
      </c>
      <c r="J39" s="9" t="s">
        <v>105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8"/>
      <c r="V39" s="7"/>
      <c r="W39" s="1"/>
      <c r="X39" s="1"/>
      <c r="Y39" s="1"/>
      <c r="Z39" s="1"/>
      <c r="AA39" s="1"/>
    </row>
    <row r="40" spans="1:27" x14ac:dyDescent="0.25">
      <c r="A40" s="14" t="s">
        <v>106</v>
      </c>
      <c r="B40" s="23" t="s">
        <v>107</v>
      </c>
      <c r="C40" s="44"/>
      <c r="D40" s="1"/>
      <c r="E40" s="50" t="s">
        <v>108</v>
      </c>
      <c r="F40" s="58" t="s">
        <v>109</v>
      </c>
      <c r="G40" s="49"/>
      <c r="H40" s="52"/>
      <c r="I40" s="53"/>
      <c r="J40" s="53"/>
      <c r="K40" s="1"/>
      <c r="L40" s="1"/>
      <c r="M40" s="1"/>
      <c r="N40" s="1"/>
      <c r="O40" s="1"/>
      <c r="P40" s="1"/>
      <c r="Q40" s="1"/>
      <c r="R40" s="1"/>
      <c r="S40" s="1"/>
      <c r="T40" s="1"/>
      <c r="U40" s="8"/>
      <c r="V40" s="7"/>
      <c r="W40" s="1"/>
      <c r="X40" s="1"/>
      <c r="Y40" s="1"/>
      <c r="Z40" s="1"/>
      <c r="AA40" s="1"/>
    </row>
    <row r="41" spans="1:27" x14ac:dyDescent="0.25">
      <c r="A41" s="14" t="s">
        <v>110</v>
      </c>
      <c r="B41" s="23" t="s">
        <v>111</v>
      </c>
      <c r="C41" s="44"/>
      <c r="D41" s="1"/>
      <c r="E41" s="18" t="s">
        <v>112</v>
      </c>
      <c r="F41" s="57" t="s">
        <v>113</v>
      </c>
      <c r="G41" s="51"/>
      <c r="H41" s="53"/>
      <c r="I41" s="53"/>
      <c r="J41" s="53"/>
      <c r="K41" s="1"/>
      <c r="L41" s="1"/>
      <c r="M41" s="1"/>
      <c r="N41" s="1"/>
      <c r="O41" s="1"/>
      <c r="P41" s="1"/>
      <c r="Q41" s="1"/>
      <c r="R41" s="1"/>
      <c r="S41" s="1"/>
      <c r="T41" s="1"/>
      <c r="U41" s="8"/>
      <c r="V41" s="7"/>
      <c r="W41" s="1"/>
      <c r="X41" s="1"/>
      <c r="Y41" s="1"/>
      <c r="Z41" s="1"/>
      <c r="AA41" s="1"/>
    </row>
    <row r="42" spans="1:27" x14ac:dyDescent="0.25">
      <c r="A42" s="14" t="s">
        <v>114</v>
      </c>
      <c r="B42" s="15" t="s">
        <v>61</v>
      </c>
      <c r="C42" s="4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8"/>
      <c r="V42" s="7"/>
      <c r="W42" s="1"/>
      <c r="X42" s="1"/>
      <c r="Y42" s="1"/>
      <c r="Z42" s="1"/>
      <c r="AA42" s="1"/>
    </row>
    <row r="43" spans="1:27" ht="15" customHeight="1" x14ac:dyDescent="0.25">
      <c r="A43" s="27" t="s">
        <v>115</v>
      </c>
      <c r="B43" s="15" t="s">
        <v>116</v>
      </c>
      <c r="C43" s="44"/>
      <c r="D43" s="1"/>
      <c r="E43" s="83" t="s">
        <v>117</v>
      </c>
      <c r="F43" s="84"/>
      <c r="G43" s="54"/>
      <c r="H43" s="54"/>
      <c r="I43" s="49"/>
      <c r="J43" s="19" t="s">
        <v>118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8"/>
      <c r="V43" s="7"/>
      <c r="W43" s="1"/>
      <c r="X43" s="1"/>
      <c r="Y43" s="1"/>
      <c r="Z43" s="1"/>
      <c r="AA43" s="1"/>
    </row>
    <row r="44" spans="1:27" ht="15.75" x14ac:dyDescent="0.25">
      <c r="A44" s="14" t="s">
        <v>119</v>
      </c>
      <c r="B44" s="23" t="s">
        <v>120</v>
      </c>
      <c r="C44" s="44"/>
      <c r="D44" s="1"/>
      <c r="E44" s="59" t="s">
        <v>108</v>
      </c>
      <c r="F44" s="55" t="s">
        <v>121</v>
      </c>
      <c r="G44" s="54"/>
      <c r="H44" s="54"/>
      <c r="I44" s="49"/>
      <c r="J44" s="47"/>
      <c r="K44" s="1"/>
      <c r="L44" s="1"/>
      <c r="M44" s="1"/>
      <c r="N44" s="1"/>
      <c r="O44" s="1"/>
      <c r="P44" s="1"/>
      <c r="Q44" s="1"/>
      <c r="R44" s="1"/>
      <c r="S44" s="1"/>
      <c r="T44" s="1"/>
      <c r="U44" s="8"/>
      <c r="V44" s="7"/>
      <c r="W44" s="1"/>
      <c r="X44" s="1"/>
      <c r="Y44" s="1"/>
      <c r="Z44" s="1"/>
      <c r="AA44" s="1"/>
    </row>
    <row r="45" spans="1:27" ht="15.75" x14ac:dyDescent="0.25">
      <c r="A45" s="14" t="s">
        <v>122</v>
      </c>
      <c r="B45" s="23" t="s">
        <v>123</v>
      </c>
      <c r="C45" s="44"/>
      <c r="D45" s="1"/>
      <c r="E45" s="14" t="s">
        <v>124</v>
      </c>
      <c r="F45" s="56" t="s">
        <v>125</v>
      </c>
      <c r="G45" s="1"/>
      <c r="H45" s="1"/>
      <c r="I45" s="1"/>
      <c r="J45" s="48"/>
      <c r="K45" s="1"/>
      <c r="L45" s="1"/>
      <c r="M45" s="1"/>
      <c r="N45" s="1"/>
      <c r="O45" s="1"/>
      <c r="P45" s="1"/>
      <c r="Q45" s="1"/>
      <c r="R45" s="1"/>
      <c r="S45" s="1"/>
      <c r="T45" s="1"/>
      <c r="U45" s="8"/>
      <c r="V45" s="7"/>
      <c r="W45" s="1"/>
      <c r="X45" s="1"/>
      <c r="Y45" s="1"/>
      <c r="Z45" s="1"/>
      <c r="AA45" s="1"/>
    </row>
    <row r="46" spans="1:27" ht="15.75" customHeight="1" x14ac:dyDescent="0.25">
      <c r="A46" s="24" t="s">
        <v>126</v>
      </c>
      <c r="B46" s="23" t="s">
        <v>127</v>
      </c>
      <c r="C46" s="44"/>
      <c r="D46" s="1"/>
      <c r="E46" s="14" t="s">
        <v>128</v>
      </c>
      <c r="F46" s="94" t="s">
        <v>129</v>
      </c>
      <c r="G46" s="95"/>
      <c r="H46" s="95"/>
      <c r="I46" s="96"/>
      <c r="J46" s="48"/>
      <c r="K46" s="1"/>
      <c r="L46" s="1"/>
      <c r="M46" s="1"/>
      <c r="N46" s="1"/>
      <c r="O46" s="1"/>
      <c r="P46" s="1"/>
      <c r="Q46" s="1"/>
      <c r="R46" s="1"/>
      <c r="S46" s="1"/>
      <c r="T46" s="1"/>
      <c r="U46" s="8"/>
      <c r="V46" s="7"/>
      <c r="W46" s="1"/>
      <c r="X46" s="1"/>
      <c r="Y46" s="1"/>
      <c r="Z46" s="1"/>
      <c r="AA46" s="1"/>
    </row>
    <row r="47" spans="1:27" ht="15.75" customHeight="1" x14ac:dyDescent="0.25">
      <c r="A47" s="25" t="s">
        <v>130</v>
      </c>
      <c r="B47" s="23" t="s">
        <v>131</v>
      </c>
      <c r="C47" s="44"/>
      <c r="D47" s="1"/>
      <c r="E47" s="14" t="s">
        <v>132</v>
      </c>
      <c r="F47" s="100" t="s">
        <v>133</v>
      </c>
      <c r="G47" s="101"/>
      <c r="H47" s="101"/>
      <c r="I47" s="102"/>
      <c r="J47" s="48"/>
      <c r="K47" s="1"/>
      <c r="L47" s="1"/>
      <c r="M47" s="1"/>
      <c r="N47" s="1"/>
      <c r="O47" s="1"/>
      <c r="P47" s="1"/>
      <c r="Q47" s="1"/>
      <c r="R47" s="1"/>
      <c r="S47" s="1"/>
      <c r="T47" s="1"/>
      <c r="U47" s="8"/>
      <c r="V47" s="7"/>
      <c r="W47" s="1"/>
      <c r="X47" s="1"/>
      <c r="Y47" s="1"/>
      <c r="Z47" s="1"/>
      <c r="AA47" s="1"/>
    </row>
    <row r="48" spans="1:27" ht="15.75" x14ac:dyDescent="0.25">
      <c r="A48" s="14" t="s">
        <v>134</v>
      </c>
      <c r="B48" s="23" t="s">
        <v>135</v>
      </c>
      <c r="C48" s="44"/>
      <c r="D48" s="1"/>
      <c r="E48" s="16" t="s">
        <v>136</v>
      </c>
      <c r="F48" s="43" t="s">
        <v>24</v>
      </c>
      <c r="G48" s="54"/>
      <c r="H48" s="54"/>
      <c r="I48" s="49"/>
      <c r="J48" s="46"/>
      <c r="K48" s="1"/>
      <c r="L48" s="1"/>
      <c r="M48" s="64"/>
      <c r="N48" s="64"/>
      <c r="O48" s="64"/>
      <c r="P48" s="64"/>
      <c r="Q48" s="64"/>
      <c r="R48" s="1"/>
      <c r="S48" s="1"/>
      <c r="T48" s="1"/>
      <c r="U48" s="8"/>
      <c r="V48" s="7"/>
      <c r="W48" s="1"/>
      <c r="X48" s="1"/>
      <c r="Y48" s="1"/>
      <c r="Z48" s="1"/>
      <c r="AA48" s="1"/>
    </row>
    <row r="49" spans="1:22" x14ac:dyDescent="0.25">
      <c r="A49" s="14" t="s">
        <v>137</v>
      </c>
      <c r="B49" s="23" t="s">
        <v>138</v>
      </c>
      <c r="C49" s="44"/>
      <c r="D49" s="1"/>
      <c r="E49" s="1"/>
      <c r="F49" s="1"/>
      <c r="G49" s="1"/>
      <c r="H49" s="1"/>
      <c r="I49" s="1"/>
      <c r="J49" s="1"/>
      <c r="K49" s="1"/>
      <c r="L49" s="1"/>
      <c r="M49" s="65"/>
      <c r="N49" s="65"/>
      <c r="O49" s="65"/>
      <c r="P49" s="65"/>
      <c r="Q49" s="64"/>
      <c r="R49" s="1"/>
      <c r="S49" s="1"/>
      <c r="T49" s="1"/>
      <c r="U49" s="8"/>
      <c r="V49" s="7"/>
    </row>
    <row r="50" spans="1:22" x14ac:dyDescent="0.25">
      <c r="A50" s="14" t="s">
        <v>139</v>
      </c>
      <c r="B50" s="23" t="s">
        <v>140</v>
      </c>
      <c r="C50" s="45"/>
      <c r="D50" s="1"/>
      <c r="E50" s="1"/>
      <c r="F50" s="1"/>
      <c r="G50" s="1"/>
      <c r="H50" s="1"/>
      <c r="I50" s="1"/>
      <c r="J50" s="1"/>
      <c r="K50" s="1"/>
      <c r="L50" s="1"/>
      <c r="M50" s="3"/>
      <c r="N50" s="3" t="s">
        <v>141</v>
      </c>
      <c r="O50" s="3"/>
      <c r="P50" s="3"/>
      <c r="Q50" s="1"/>
      <c r="R50" s="1"/>
      <c r="S50" s="1"/>
      <c r="T50" s="1"/>
      <c r="U50" s="8"/>
      <c r="V50" s="7"/>
    </row>
    <row r="51" spans="1:22" x14ac:dyDescent="0.25">
      <c r="A51" s="16" t="s">
        <v>136</v>
      </c>
      <c r="B51" s="26" t="s">
        <v>24</v>
      </c>
      <c r="C51" s="60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x14ac:dyDescent="0.25">
      <c r="A52" s="62" t="s">
        <v>142</v>
      </c>
      <c r="B52" s="8"/>
      <c r="C52" s="6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25">
      <c r="A53" s="3" t="s">
        <v>143</v>
      </c>
      <c r="B53" s="3"/>
      <c r="C53" s="3"/>
      <c r="D53" s="3"/>
      <c r="E53" s="3"/>
      <c r="F53" s="3"/>
      <c r="G53" s="3"/>
      <c r="H53" s="3" t="s">
        <v>144</v>
      </c>
      <c r="I53" s="3"/>
      <c r="J53" s="3"/>
      <c r="K53" s="3"/>
      <c r="L53" s="1"/>
      <c r="M53" s="1"/>
      <c r="N53" s="3"/>
      <c r="O53" s="3"/>
      <c r="P53" s="1"/>
      <c r="Q53" s="1"/>
      <c r="R53" s="1"/>
      <c r="S53" s="1"/>
      <c r="T53" s="1"/>
      <c r="U53" s="1"/>
      <c r="V53" s="1"/>
    </row>
    <row r="54" spans="1:22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5">
      <c r="A55" s="1"/>
      <c r="B55" s="1"/>
      <c r="C55" s="1"/>
      <c r="D55" s="1"/>
      <c r="E55" s="3"/>
      <c r="F55" s="3"/>
      <c r="G55" s="3"/>
      <c r="H55" s="3"/>
      <c r="I55" s="3"/>
      <c r="J55" s="3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5">
      <c r="A56" s="1"/>
      <c r="B56" s="1"/>
      <c r="C56" s="1"/>
      <c r="D56" s="1"/>
      <c r="E56" s="3"/>
      <c r="F56" s="3"/>
      <c r="G56" s="3"/>
      <c r="H56" s="3"/>
      <c r="I56" s="3"/>
      <c r="J56" s="3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x14ac:dyDescent="0.25">
      <c r="A57" s="1"/>
      <c r="B57" s="1"/>
      <c r="C57" s="1"/>
      <c r="D57" s="1"/>
      <c r="E57" s="3"/>
      <c r="F57" s="3"/>
      <c r="G57" s="3"/>
      <c r="H57" s="3"/>
      <c r="I57" s="3"/>
      <c r="J57" s="3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x14ac:dyDescent="0.25">
      <c r="A58" s="1"/>
      <c r="B58" s="1"/>
      <c r="C58" s="1"/>
      <c r="D58" s="1"/>
      <c r="E58" s="3"/>
      <c r="F58" s="3"/>
      <c r="G58" s="3"/>
      <c r="H58" s="3"/>
      <c r="I58" s="3"/>
      <c r="J58" s="3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x14ac:dyDescent="0.25">
      <c r="A59" s="1"/>
      <c r="B59" s="1"/>
      <c r="C59" s="1"/>
      <c r="D59" s="1"/>
      <c r="E59" s="3"/>
      <c r="F59" s="3"/>
      <c r="G59" s="3"/>
      <c r="H59" s="3"/>
      <c r="I59" s="3"/>
      <c r="J59" s="3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</sheetData>
  <mergeCells count="17"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  <mergeCell ref="F47:I47"/>
    <mergeCell ref="T5:U5"/>
    <mergeCell ref="V5:V6"/>
    <mergeCell ref="W5:AA5"/>
    <mergeCell ref="E39:F39"/>
    <mergeCell ref="E43:F43"/>
    <mergeCell ref="F46:I4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workbookViewId="0">
      <selection sqref="A1:XFD1048576"/>
    </sheetView>
  </sheetViews>
  <sheetFormatPr baseColWidth="10" defaultRowHeight="15" x14ac:dyDescent="0.25"/>
  <cols>
    <col min="2" max="2" width="24.42578125" bestFit="1" customWidth="1"/>
  </cols>
  <sheetData>
    <row r="1" spans="1:27" x14ac:dyDescent="0.25">
      <c r="A1" s="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 x14ac:dyDescent="0.25">
      <c r="A2" s="4" t="s">
        <v>1</v>
      </c>
      <c r="B2" s="40" t="s">
        <v>2</v>
      </c>
      <c r="C2" s="1"/>
      <c r="D2" s="103" t="s">
        <v>3</v>
      </c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38"/>
      <c r="U2" s="38"/>
      <c r="V2" s="38"/>
      <c r="W2" s="1"/>
      <c r="X2" s="1"/>
      <c r="Y2" s="1"/>
      <c r="Z2" s="1"/>
      <c r="AA2" s="1"/>
    </row>
    <row r="3" spans="1:27" ht="15.75" x14ac:dyDescent="0.25">
      <c r="A3" s="4" t="s">
        <v>4</v>
      </c>
      <c r="B3" s="40"/>
      <c r="C3" s="63">
        <v>2013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</row>
    <row r="5" spans="1:27" ht="15" customHeight="1" x14ac:dyDescent="0.25">
      <c r="A5" s="81" t="s">
        <v>6</v>
      </c>
      <c r="B5" s="90" t="s">
        <v>7</v>
      </c>
      <c r="C5" s="88" t="s">
        <v>8</v>
      </c>
      <c r="D5" s="88" t="s">
        <v>9</v>
      </c>
      <c r="E5" s="105" t="s">
        <v>10</v>
      </c>
      <c r="F5" s="106"/>
      <c r="G5" s="106"/>
      <c r="H5" s="106"/>
      <c r="I5" s="106"/>
      <c r="J5" s="106"/>
      <c r="K5" s="107"/>
      <c r="L5" s="105" t="s">
        <v>11</v>
      </c>
      <c r="M5" s="106"/>
      <c r="N5" s="106"/>
      <c r="O5" s="107"/>
      <c r="P5" s="88" t="s">
        <v>12</v>
      </c>
      <c r="Q5" s="88" t="s">
        <v>13</v>
      </c>
      <c r="R5" s="105" t="s">
        <v>14</v>
      </c>
      <c r="S5" s="107"/>
      <c r="T5" s="105" t="s">
        <v>15</v>
      </c>
      <c r="U5" s="107"/>
      <c r="V5" s="88" t="s">
        <v>16</v>
      </c>
      <c r="W5" s="105" t="s">
        <v>17</v>
      </c>
      <c r="X5" s="106"/>
      <c r="Y5" s="106"/>
      <c r="Z5" s="106"/>
      <c r="AA5" s="107"/>
    </row>
    <row r="6" spans="1:27" ht="56.25" x14ac:dyDescent="0.25">
      <c r="A6" s="82"/>
      <c r="B6" s="91"/>
      <c r="C6" s="89"/>
      <c r="D6" s="89"/>
      <c r="E6" s="11" t="s">
        <v>18</v>
      </c>
      <c r="F6" s="6" t="s">
        <v>19</v>
      </c>
      <c r="G6" s="37" t="s">
        <v>20</v>
      </c>
      <c r="H6" s="6" t="s">
        <v>21</v>
      </c>
      <c r="I6" s="37" t="s">
        <v>22</v>
      </c>
      <c r="J6" s="6" t="s">
        <v>23</v>
      </c>
      <c r="K6" s="10" t="s">
        <v>24</v>
      </c>
      <c r="L6" s="11" t="s">
        <v>25</v>
      </c>
      <c r="M6" s="6" t="s">
        <v>26</v>
      </c>
      <c r="N6" s="30" t="s">
        <v>27</v>
      </c>
      <c r="O6" s="6" t="s">
        <v>24</v>
      </c>
      <c r="P6" s="89"/>
      <c r="Q6" s="89"/>
      <c r="R6" s="29" t="s">
        <v>28</v>
      </c>
      <c r="S6" s="6" t="s">
        <v>29</v>
      </c>
      <c r="T6" s="29" t="s">
        <v>24</v>
      </c>
      <c r="U6" s="6" t="s">
        <v>30</v>
      </c>
      <c r="V6" s="89"/>
      <c r="W6" s="11" t="s">
        <v>31</v>
      </c>
      <c r="X6" s="12" t="s">
        <v>32</v>
      </c>
      <c r="Y6" s="12" t="s">
        <v>33</v>
      </c>
      <c r="Z6" s="12" t="s">
        <v>34</v>
      </c>
      <c r="AA6" s="10" t="s">
        <v>35</v>
      </c>
    </row>
    <row r="7" spans="1:27" ht="33.75" customHeight="1" x14ac:dyDescent="0.25">
      <c r="A7" s="5"/>
      <c r="B7" s="13" t="s">
        <v>36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2">
        <v>3.7210526315789472</v>
      </c>
      <c r="X7" s="33">
        <v>3.1578947368421054E-2</v>
      </c>
      <c r="Y7" s="33">
        <v>0.6936042136945072</v>
      </c>
      <c r="Z7" s="32">
        <v>1.7859649122807018</v>
      </c>
      <c r="AA7" s="32">
        <v>4.453125</v>
      </c>
    </row>
    <row r="8" spans="1:27" ht="15.75" x14ac:dyDescent="0.25">
      <c r="A8" s="17" t="s">
        <v>37</v>
      </c>
      <c r="B8" s="31" t="s">
        <v>38</v>
      </c>
      <c r="C8" s="40"/>
      <c r="D8" s="40"/>
      <c r="E8" s="40"/>
      <c r="F8" s="40"/>
      <c r="G8" s="40"/>
      <c r="H8" s="40"/>
      <c r="I8" s="40"/>
      <c r="J8" s="40"/>
      <c r="K8" s="41"/>
      <c r="L8" s="40"/>
      <c r="M8" s="40"/>
      <c r="N8" s="40"/>
      <c r="O8" s="41"/>
      <c r="P8" s="41"/>
      <c r="Q8" s="40"/>
      <c r="R8" s="40"/>
      <c r="S8" s="40"/>
      <c r="T8" s="40"/>
      <c r="U8" s="40"/>
      <c r="V8" s="40"/>
      <c r="W8" s="32">
        <v>5.6487804878048777</v>
      </c>
      <c r="X8" s="33">
        <v>0.12195121951219512</v>
      </c>
      <c r="Y8" s="33">
        <v>0.7754364840457556</v>
      </c>
      <c r="Z8" s="32">
        <v>1.8195121951219513</v>
      </c>
      <c r="AA8" s="32">
        <v>2.8082191780821919</v>
      </c>
    </row>
    <row r="9" spans="1:27" ht="15.75" x14ac:dyDescent="0.25">
      <c r="A9" s="17" t="s">
        <v>39</v>
      </c>
      <c r="B9" s="31" t="s">
        <v>40</v>
      </c>
      <c r="C9" s="40"/>
      <c r="D9" s="40"/>
      <c r="E9" s="40"/>
      <c r="F9" s="40"/>
      <c r="G9" s="40"/>
      <c r="H9" s="40"/>
      <c r="I9" s="40"/>
      <c r="J9" s="40"/>
      <c r="K9" s="41"/>
      <c r="L9" s="40"/>
      <c r="M9" s="40"/>
      <c r="N9" s="40"/>
      <c r="O9" s="41"/>
      <c r="P9" s="41"/>
      <c r="Q9" s="40"/>
      <c r="R9" s="40"/>
      <c r="S9" s="40"/>
      <c r="T9" s="40"/>
      <c r="U9" s="40"/>
      <c r="V9" s="40"/>
      <c r="W9" s="32" t="s">
        <v>41</v>
      </c>
      <c r="X9" s="33" t="s">
        <v>41</v>
      </c>
      <c r="Y9" s="33" t="s">
        <v>41</v>
      </c>
      <c r="Z9" s="32" t="s">
        <v>41</v>
      </c>
      <c r="AA9" s="32" t="s">
        <v>41</v>
      </c>
    </row>
    <row r="10" spans="1:27" ht="15.75" x14ac:dyDescent="0.25">
      <c r="A10" s="17" t="s">
        <v>42</v>
      </c>
      <c r="B10" s="34" t="s">
        <v>43</v>
      </c>
      <c r="C10" s="40"/>
      <c r="D10" s="40"/>
      <c r="E10" s="40"/>
      <c r="F10" s="40"/>
      <c r="G10" s="40"/>
      <c r="H10" s="40"/>
      <c r="I10" s="40"/>
      <c r="J10" s="40"/>
      <c r="K10" s="41"/>
      <c r="L10" s="40"/>
      <c r="M10" s="40"/>
      <c r="N10" s="40"/>
      <c r="O10" s="41"/>
      <c r="P10" s="41"/>
      <c r="Q10" s="40"/>
      <c r="R10" s="40"/>
      <c r="S10" s="40"/>
      <c r="T10" s="40"/>
      <c r="U10" s="40"/>
      <c r="V10" s="40"/>
      <c r="W10" s="32" t="s">
        <v>41</v>
      </c>
      <c r="X10" s="33" t="s">
        <v>41</v>
      </c>
      <c r="Y10" s="33" t="s">
        <v>41</v>
      </c>
      <c r="Z10" s="32" t="s">
        <v>41</v>
      </c>
      <c r="AA10" s="32" t="s">
        <v>41</v>
      </c>
    </row>
    <row r="11" spans="1:27" ht="15.75" x14ac:dyDescent="0.25">
      <c r="A11" s="17" t="s">
        <v>44</v>
      </c>
      <c r="B11" s="31" t="s">
        <v>45</v>
      </c>
      <c r="C11" s="40"/>
      <c r="D11" s="40"/>
      <c r="E11" s="40"/>
      <c r="F11" s="40"/>
      <c r="G11" s="40"/>
      <c r="H11" s="40"/>
      <c r="I11" s="40"/>
      <c r="J11" s="40"/>
      <c r="K11" s="41"/>
      <c r="L11" s="40"/>
      <c r="M11" s="40"/>
      <c r="N11" s="40"/>
      <c r="O11" s="41"/>
      <c r="P11" s="41"/>
      <c r="Q11" s="40"/>
      <c r="R11" s="40"/>
      <c r="S11" s="40"/>
      <c r="T11" s="40"/>
      <c r="U11" s="40"/>
      <c r="V11" s="40"/>
      <c r="W11" s="32" t="s">
        <v>41</v>
      </c>
      <c r="X11" s="33" t="s">
        <v>41</v>
      </c>
      <c r="Y11" s="33" t="s">
        <v>41</v>
      </c>
      <c r="Z11" s="32" t="s">
        <v>41</v>
      </c>
      <c r="AA11" s="32" t="s">
        <v>41</v>
      </c>
    </row>
    <row r="12" spans="1:27" ht="15.75" x14ac:dyDescent="0.25">
      <c r="A12" s="17" t="s">
        <v>46</v>
      </c>
      <c r="B12" s="31" t="s">
        <v>47</v>
      </c>
      <c r="C12" s="40"/>
      <c r="D12" s="40"/>
      <c r="E12" s="40"/>
      <c r="F12" s="40"/>
      <c r="G12" s="40"/>
      <c r="H12" s="40"/>
      <c r="I12" s="40"/>
      <c r="J12" s="40"/>
      <c r="K12" s="41"/>
      <c r="L12" s="40"/>
      <c r="M12" s="40"/>
      <c r="N12" s="40"/>
      <c r="O12" s="41"/>
      <c r="P12" s="41"/>
      <c r="Q12" s="40"/>
      <c r="R12" s="40"/>
      <c r="S12" s="40"/>
      <c r="T12" s="40"/>
      <c r="U12" s="40"/>
      <c r="V12" s="40"/>
      <c r="W12" s="32" t="s">
        <v>41</v>
      </c>
      <c r="X12" s="33" t="s">
        <v>41</v>
      </c>
      <c r="Y12" s="33" t="s">
        <v>41</v>
      </c>
      <c r="Z12" s="32" t="s">
        <v>41</v>
      </c>
      <c r="AA12" s="32" t="s">
        <v>41</v>
      </c>
    </row>
    <row r="13" spans="1:27" ht="15.75" x14ac:dyDescent="0.25">
      <c r="A13" s="17" t="s">
        <v>48</v>
      </c>
      <c r="B13" s="31" t="s">
        <v>49</v>
      </c>
      <c r="C13" s="40"/>
      <c r="D13" s="40"/>
      <c r="E13" s="40"/>
      <c r="F13" s="40"/>
      <c r="G13" s="40"/>
      <c r="H13" s="40"/>
      <c r="I13" s="40"/>
      <c r="J13" s="40"/>
      <c r="K13" s="41"/>
      <c r="L13" s="40"/>
      <c r="M13" s="40"/>
      <c r="N13" s="40"/>
      <c r="O13" s="41"/>
      <c r="P13" s="41"/>
      <c r="Q13" s="40"/>
      <c r="R13" s="40"/>
      <c r="S13" s="40"/>
      <c r="T13" s="40"/>
      <c r="U13" s="40"/>
      <c r="V13" s="40"/>
      <c r="W13" s="32">
        <v>6.1111111111111107</v>
      </c>
      <c r="X13" s="33" t="s">
        <v>41</v>
      </c>
      <c r="Y13" s="33">
        <v>0.31129032258064515</v>
      </c>
      <c r="Z13" s="32">
        <v>7.9074074074074074</v>
      </c>
      <c r="AA13" s="32">
        <v>1.8</v>
      </c>
    </row>
    <row r="14" spans="1:27" ht="15.75" x14ac:dyDescent="0.25">
      <c r="A14" s="17" t="s">
        <v>50</v>
      </c>
      <c r="B14" s="31" t="s">
        <v>51</v>
      </c>
      <c r="C14" s="40"/>
      <c r="D14" s="40"/>
      <c r="E14" s="40"/>
      <c r="F14" s="40"/>
      <c r="G14" s="40"/>
      <c r="H14" s="40"/>
      <c r="I14" s="40"/>
      <c r="J14" s="40"/>
      <c r="K14" s="41"/>
      <c r="L14" s="40"/>
      <c r="M14" s="40"/>
      <c r="N14" s="40"/>
      <c r="O14" s="41"/>
      <c r="P14" s="41"/>
      <c r="Q14" s="40"/>
      <c r="R14" s="40"/>
      <c r="S14" s="40"/>
      <c r="T14" s="40"/>
      <c r="U14" s="40"/>
      <c r="V14" s="40"/>
      <c r="W14" s="32">
        <v>3.935483870967742</v>
      </c>
      <c r="X14" s="33">
        <v>3.2258064516129031E-2</v>
      </c>
      <c r="Y14" s="33">
        <v>0.53448275862068961</v>
      </c>
      <c r="Z14" s="32">
        <v>3.4838709677419355</v>
      </c>
      <c r="AA14" s="32">
        <v>3.1</v>
      </c>
    </row>
    <row r="15" spans="1:27" ht="15.75" x14ac:dyDescent="0.25">
      <c r="A15" s="17" t="s">
        <v>52</v>
      </c>
      <c r="B15" s="31" t="s">
        <v>53</v>
      </c>
      <c r="C15" s="40"/>
      <c r="D15" s="40"/>
      <c r="E15" s="40"/>
      <c r="F15" s="40"/>
      <c r="G15" s="40"/>
      <c r="H15" s="40"/>
      <c r="I15" s="40"/>
      <c r="J15" s="40"/>
      <c r="K15" s="41"/>
      <c r="L15" s="40"/>
      <c r="M15" s="40"/>
      <c r="N15" s="40"/>
      <c r="O15" s="41"/>
      <c r="P15" s="41"/>
      <c r="Q15" s="40"/>
      <c r="R15" s="40"/>
      <c r="S15" s="40"/>
      <c r="T15" s="40"/>
      <c r="U15" s="40"/>
      <c r="V15" s="40"/>
      <c r="W15" s="32">
        <v>3.4347826086956523</v>
      </c>
      <c r="X15" s="33" t="s">
        <v>41</v>
      </c>
      <c r="Y15" s="33">
        <v>0.62671232876712324</v>
      </c>
      <c r="Z15" s="32">
        <v>2.3695652173913042</v>
      </c>
      <c r="AA15" s="32">
        <v>4.5999999999999996</v>
      </c>
    </row>
    <row r="16" spans="1:27" ht="15.75" x14ac:dyDescent="0.25">
      <c r="A16" s="17" t="s">
        <v>54</v>
      </c>
      <c r="B16" s="31" t="s">
        <v>55</v>
      </c>
      <c r="C16" s="40"/>
      <c r="D16" s="40"/>
      <c r="E16" s="40"/>
      <c r="F16" s="40"/>
      <c r="G16" s="40"/>
      <c r="H16" s="40"/>
      <c r="I16" s="40"/>
      <c r="J16" s="40"/>
      <c r="K16" s="41"/>
      <c r="L16" s="40"/>
      <c r="M16" s="40"/>
      <c r="N16" s="40"/>
      <c r="O16" s="41"/>
      <c r="P16" s="41"/>
      <c r="Q16" s="40"/>
      <c r="R16" s="40"/>
      <c r="S16" s="40"/>
      <c r="T16" s="40"/>
      <c r="U16" s="40"/>
      <c r="V16" s="40"/>
      <c r="W16" s="32" t="s">
        <v>41</v>
      </c>
      <c r="X16" s="33" t="s">
        <v>41</v>
      </c>
      <c r="Y16" s="33" t="s">
        <v>41</v>
      </c>
      <c r="Z16" s="32" t="s">
        <v>41</v>
      </c>
      <c r="AA16" s="32" t="s">
        <v>41</v>
      </c>
    </row>
    <row r="17" spans="1:27" ht="15.75" x14ac:dyDescent="0.25">
      <c r="A17" s="17" t="s">
        <v>56</v>
      </c>
      <c r="B17" s="31" t="s">
        <v>57</v>
      </c>
      <c r="C17" s="40"/>
      <c r="D17" s="40"/>
      <c r="E17" s="40"/>
      <c r="F17" s="40"/>
      <c r="G17" s="40"/>
      <c r="H17" s="40"/>
      <c r="I17" s="40"/>
      <c r="J17" s="40"/>
      <c r="K17" s="41"/>
      <c r="L17" s="40"/>
      <c r="M17" s="40"/>
      <c r="N17" s="40"/>
      <c r="O17" s="41"/>
      <c r="P17" s="41"/>
      <c r="Q17" s="40"/>
      <c r="R17" s="40"/>
      <c r="S17" s="40"/>
      <c r="T17" s="40"/>
      <c r="U17" s="40"/>
      <c r="V17" s="40"/>
      <c r="W17" s="32">
        <v>2.650485436893204</v>
      </c>
      <c r="X17" s="33" t="s">
        <v>41</v>
      </c>
      <c r="Y17" s="33">
        <v>0.85273492286115005</v>
      </c>
      <c r="Z17" s="32">
        <v>0.50970873786407767</v>
      </c>
      <c r="AA17" s="32">
        <v>8.5833333333333339</v>
      </c>
    </row>
    <row r="18" spans="1:27" ht="15.75" x14ac:dyDescent="0.25">
      <c r="A18" s="17" t="s">
        <v>58</v>
      </c>
      <c r="B18" s="31" t="s">
        <v>59</v>
      </c>
      <c r="C18" s="40"/>
      <c r="D18" s="40"/>
      <c r="E18" s="40"/>
      <c r="F18" s="40"/>
      <c r="G18" s="40"/>
      <c r="H18" s="40"/>
      <c r="I18" s="40"/>
      <c r="J18" s="40"/>
      <c r="K18" s="41"/>
      <c r="L18" s="40"/>
      <c r="M18" s="40"/>
      <c r="N18" s="40"/>
      <c r="O18" s="41"/>
      <c r="P18" s="41"/>
      <c r="Q18" s="40"/>
      <c r="R18" s="40"/>
      <c r="S18" s="40"/>
      <c r="T18" s="40"/>
      <c r="U18" s="40"/>
      <c r="V18" s="40"/>
      <c r="W18" s="32">
        <v>2.9056603773584904</v>
      </c>
      <c r="X18" s="33" t="s">
        <v>41</v>
      </c>
      <c r="Y18" s="33">
        <v>0.60082304526748975</v>
      </c>
      <c r="Z18" s="32">
        <v>1.8301886792452831</v>
      </c>
      <c r="AA18" s="32">
        <v>6.625</v>
      </c>
    </row>
    <row r="19" spans="1:27" ht="15.75" x14ac:dyDescent="0.25">
      <c r="A19" s="17" t="s">
        <v>60</v>
      </c>
      <c r="B19" s="31" t="s">
        <v>61</v>
      </c>
      <c r="C19" s="40"/>
      <c r="D19" s="40"/>
      <c r="E19" s="40"/>
      <c r="F19" s="40"/>
      <c r="G19" s="40"/>
      <c r="H19" s="40"/>
      <c r="I19" s="40"/>
      <c r="J19" s="40"/>
      <c r="K19" s="41"/>
      <c r="L19" s="40"/>
      <c r="M19" s="40"/>
      <c r="N19" s="40"/>
      <c r="O19" s="41"/>
      <c r="P19" s="41"/>
      <c r="Q19" s="40"/>
      <c r="R19" s="40"/>
      <c r="S19" s="40"/>
      <c r="T19" s="40"/>
      <c r="U19" s="40"/>
      <c r="V19" s="40"/>
      <c r="W19" s="32" t="s">
        <v>41</v>
      </c>
      <c r="X19" s="33" t="s">
        <v>41</v>
      </c>
      <c r="Y19" s="33" t="s">
        <v>41</v>
      </c>
      <c r="Z19" s="32" t="s">
        <v>41</v>
      </c>
      <c r="AA19" s="32" t="s">
        <v>41</v>
      </c>
    </row>
    <row r="20" spans="1:27" ht="15.75" x14ac:dyDescent="0.25">
      <c r="A20" s="17" t="s">
        <v>62</v>
      </c>
      <c r="B20" s="31" t="s">
        <v>63</v>
      </c>
      <c r="C20" s="40"/>
      <c r="D20" s="40"/>
      <c r="E20" s="40"/>
      <c r="F20" s="40"/>
      <c r="G20" s="40"/>
      <c r="H20" s="40"/>
      <c r="I20" s="40"/>
      <c r="J20" s="40"/>
      <c r="K20" s="41"/>
      <c r="L20" s="40"/>
      <c r="M20" s="40"/>
      <c r="N20" s="40"/>
      <c r="O20" s="41"/>
      <c r="P20" s="41"/>
      <c r="Q20" s="40"/>
      <c r="R20" s="40"/>
      <c r="S20" s="40"/>
      <c r="T20" s="40"/>
      <c r="U20" s="40"/>
      <c r="V20" s="40"/>
      <c r="W20" s="32" t="s">
        <v>41</v>
      </c>
      <c r="X20" s="33" t="s">
        <v>41</v>
      </c>
      <c r="Y20" s="33" t="s">
        <v>41</v>
      </c>
      <c r="Z20" s="32" t="s">
        <v>41</v>
      </c>
      <c r="AA20" s="32" t="s">
        <v>41</v>
      </c>
    </row>
    <row r="21" spans="1:27" ht="15.75" x14ac:dyDescent="0.25">
      <c r="A21" s="17" t="s">
        <v>64</v>
      </c>
      <c r="B21" s="31" t="s">
        <v>65</v>
      </c>
      <c r="C21" s="40"/>
      <c r="D21" s="40"/>
      <c r="E21" s="40"/>
      <c r="F21" s="40"/>
      <c r="G21" s="40"/>
      <c r="H21" s="40"/>
      <c r="I21" s="40"/>
      <c r="J21" s="40"/>
      <c r="K21" s="41"/>
      <c r="L21" s="40"/>
      <c r="M21" s="40"/>
      <c r="N21" s="40"/>
      <c r="O21" s="41"/>
      <c r="P21" s="41"/>
      <c r="Q21" s="40"/>
      <c r="R21" s="40"/>
      <c r="S21" s="40"/>
      <c r="T21" s="40"/>
      <c r="U21" s="40"/>
      <c r="V21" s="40"/>
      <c r="W21" s="32" t="s">
        <v>41</v>
      </c>
      <c r="X21" s="33" t="s">
        <v>41</v>
      </c>
      <c r="Y21" s="33" t="s">
        <v>41</v>
      </c>
      <c r="Z21" s="32" t="s">
        <v>41</v>
      </c>
      <c r="AA21" s="32" t="s">
        <v>41</v>
      </c>
    </row>
    <row r="22" spans="1:27" ht="15.75" x14ac:dyDescent="0.25">
      <c r="A22" s="17" t="s">
        <v>66</v>
      </c>
      <c r="B22" s="31" t="s">
        <v>67</v>
      </c>
      <c r="C22" s="40"/>
      <c r="D22" s="40"/>
      <c r="E22" s="40"/>
      <c r="F22" s="40"/>
      <c r="G22" s="40"/>
      <c r="H22" s="40"/>
      <c r="I22" s="40"/>
      <c r="J22" s="40"/>
      <c r="K22" s="41"/>
      <c r="L22" s="40"/>
      <c r="M22" s="40"/>
      <c r="N22" s="40"/>
      <c r="O22" s="41"/>
      <c r="P22" s="41"/>
      <c r="Q22" s="40"/>
      <c r="R22" s="40"/>
      <c r="S22" s="40"/>
      <c r="T22" s="40"/>
      <c r="U22" s="40"/>
      <c r="V22" s="40"/>
      <c r="W22" s="32" t="s">
        <v>41</v>
      </c>
      <c r="X22" s="33" t="s">
        <v>41</v>
      </c>
      <c r="Y22" s="33" t="s">
        <v>41</v>
      </c>
      <c r="Z22" s="32" t="s">
        <v>41</v>
      </c>
      <c r="AA22" s="32" t="s">
        <v>41</v>
      </c>
    </row>
    <row r="23" spans="1:27" ht="15.75" x14ac:dyDescent="0.25">
      <c r="A23" s="17" t="s">
        <v>68</v>
      </c>
      <c r="B23" s="31" t="s">
        <v>69</v>
      </c>
      <c r="C23" s="40"/>
      <c r="D23" s="40"/>
      <c r="E23" s="40"/>
      <c r="F23" s="40"/>
      <c r="G23" s="40"/>
      <c r="H23" s="40"/>
      <c r="I23" s="40"/>
      <c r="J23" s="40"/>
      <c r="K23" s="41"/>
      <c r="L23" s="40"/>
      <c r="M23" s="40"/>
      <c r="N23" s="40"/>
      <c r="O23" s="41"/>
      <c r="P23" s="41"/>
      <c r="Q23" s="40"/>
      <c r="R23" s="40"/>
      <c r="S23" s="40"/>
      <c r="T23" s="40"/>
      <c r="U23" s="40"/>
      <c r="V23" s="40"/>
      <c r="W23" s="32" t="s">
        <v>41</v>
      </c>
      <c r="X23" s="33" t="s">
        <v>41</v>
      </c>
      <c r="Y23" s="33" t="s">
        <v>41</v>
      </c>
      <c r="Z23" s="32" t="s">
        <v>41</v>
      </c>
      <c r="AA23" s="32" t="s">
        <v>41</v>
      </c>
    </row>
    <row r="24" spans="1:27" ht="15.75" x14ac:dyDescent="0.25">
      <c r="A24" s="17" t="s">
        <v>70</v>
      </c>
      <c r="B24" s="35" t="s">
        <v>71</v>
      </c>
      <c r="C24" s="40"/>
      <c r="D24" s="40"/>
      <c r="E24" s="40"/>
      <c r="F24" s="40"/>
      <c r="G24" s="40"/>
      <c r="H24" s="40"/>
      <c r="I24" s="40"/>
      <c r="J24" s="40"/>
      <c r="K24" s="41"/>
      <c r="L24" s="40"/>
      <c r="M24" s="40"/>
      <c r="N24" s="40"/>
      <c r="O24" s="41"/>
      <c r="P24" s="41"/>
      <c r="Q24" s="40"/>
      <c r="R24" s="40"/>
      <c r="S24" s="40"/>
      <c r="T24" s="40"/>
      <c r="U24" s="40"/>
      <c r="V24" s="40"/>
      <c r="W24" s="32">
        <v>1.7965116279069768</v>
      </c>
      <c r="X24" s="33" t="s">
        <v>41</v>
      </c>
      <c r="Y24" s="33">
        <v>0.52675585284280935</v>
      </c>
      <c r="Z24" s="32">
        <v>1.6453488372093024</v>
      </c>
      <c r="AA24" s="32">
        <v>10.75</v>
      </c>
    </row>
    <row r="25" spans="1:27" ht="15.75" x14ac:dyDescent="0.25">
      <c r="A25" s="17" t="s">
        <v>72</v>
      </c>
      <c r="B25" s="31" t="s">
        <v>73</v>
      </c>
      <c r="C25" s="40"/>
      <c r="D25" s="40"/>
      <c r="E25" s="40"/>
      <c r="F25" s="40"/>
      <c r="G25" s="40"/>
      <c r="H25" s="40"/>
      <c r="I25" s="40"/>
      <c r="J25" s="40"/>
      <c r="K25" s="41"/>
      <c r="L25" s="40"/>
      <c r="M25" s="40"/>
      <c r="N25" s="40"/>
      <c r="O25" s="41"/>
      <c r="P25" s="41"/>
      <c r="Q25" s="40"/>
      <c r="R25" s="40"/>
      <c r="S25" s="40"/>
      <c r="T25" s="40"/>
      <c r="U25" s="40"/>
      <c r="V25" s="40"/>
      <c r="W25" s="32" t="s">
        <v>41</v>
      </c>
      <c r="X25" s="33" t="s">
        <v>41</v>
      </c>
      <c r="Y25" s="33" t="s">
        <v>41</v>
      </c>
      <c r="Z25" s="32" t="s">
        <v>41</v>
      </c>
      <c r="AA25" s="32" t="s">
        <v>41</v>
      </c>
    </row>
    <row r="26" spans="1:27" ht="15.75" x14ac:dyDescent="0.25">
      <c r="A26" s="17" t="s">
        <v>74</v>
      </c>
      <c r="B26" s="31" t="s">
        <v>75</v>
      </c>
      <c r="C26" s="40"/>
      <c r="D26" s="40"/>
      <c r="E26" s="40"/>
      <c r="F26" s="40"/>
      <c r="G26" s="40"/>
      <c r="H26" s="40"/>
      <c r="I26" s="40"/>
      <c r="J26" s="40"/>
      <c r="K26" s="41"/>
      <c r="L26" s="40"/>
      <c r="M26" s="40"/>
      <c r="N26" s="40"/>
      <c r="O26" s="41"/>
      <c r="P26" s="41"/>
      <c r="Q26" s="40"/>
      <c r="R26" s="40"/>
      <c r="S26" s="40"/>
      <c r="T26" s="40"/>
      <c r="U26" s="40"/>
      <c r="V26" s="40"/>
      <c r="W26" s="32">
        <v>3.7272727272727271</v>
      </c>
      <c r="X26" s="33">
        <v>0.22727272727272727</v>
      </c>
      <c r="Y26" s="33">
        <v>0.82857142857142863</v>
      </c>
      <c r="Z26" s="32">
        <v>1.3636363636363635</v>
      </c>
      <c r="AA26" s="32">
        <v>2.75</v>
      </c>
    </row>
    <row r="27" spans="1:27" ht="15.75" x14ac:dyDescent="0.25">
      <c r="A27" s="17" t="s">
        <v>76</v>
      </c>
      <c r="B27" s="31" t="s">
        <v>77</v>
      </c>
      <c r="C27" s="40"/>
      <c r="D27" s="40"/>
      <c r="E27" s="40"/>
      <c r="F27" s="40"/>
      <c r="G27" s="40"/>
      <c r="H27" s="40"/>
      <c r="I27" s="40"/>
      <c r="J27" s="40"/>
      <c r="K27" s="41"/>
      <c r="L27" s="40"/>
      <c r="M27" s="40"/>
      <c r="N27" s="40"/>
      <c r="O27" s="41"/>
      <c r="P27" s="41"/>
      <c r="Q27" s="40"/>
      <c r="R27" s="40"/>
      <c r="S27" s="40"/>
      <c r="T27" s="40"/>
      <c r="U27" s="40"/>
      <c r="V27" s="40"/>
      <c r="W27" s="32" t="s">
        <v>41</v>
      </c>
      <c r="X27" s="33" t="s">
        <v>41</v>
      </c>
      <c r="Y27" s="33" t="s">
        <v>41</v>
      </c>
      <c r="Z27" s="32" t="s">
        <v>41</v>
      </c>
      <c r="AA27" s="32" t="s">
        <v>41</v>
      </c>
    </row>
    <row r="28" spans="1:27" ht="15.75" x14ac:dyDescent="0.25">
      <c r="A28" s="17" t="s">
        <v>78</v>
      </c>
      <c r="B28" s="36" t="s">
        <v>79</v>
      </c>
      <c r="C28" s="40"/>
      <c r="D28" s="40"/>
      <c r="E28" s="40"/>
      <c r="F28" s="40"/>
      <c r="G28" s="40"/>
      <c r="H28" s="40"/>
      <c r="I28" s="40"/>
      <c r="J28" s="40"/>
      <c r="K28" s="41"/>
      <c r="L28" s="40"/>
      <c r="M28" s="40"/>
      <c r="N28" s="40"/>
      <c r="O28" s="41"/>
      <c r="P28" s="41"/>
      <c r="Q28" s="40"/>
      <c r="R28" s="40"/>
      <c r="S28" s="40"/>
      <c r="T28" s="40"/>
      <c r="U28" s="40"/>
      <c r="V28" s="40"/>
      <c r="W28" s="32">
        <v>5.4285714285714288</v>
      </c>
      <c r="X28" s="33">
        <v>4.7619047619047616E-2</v>
      </c>
      <c r="Y28" s="33">
        <v>0.85314685314685312</v>
      </c>
      <c r="Z28" s="32">
        <v>1</v>
      </c>
      <c r="AA28" s="32">
        <v>3.5</v>
      </c>
    </row>
    <row r="29" spans="1:27" ht="15.75" x14ac:dyDescent="0.25">
      <c r="A29" s="17" t="s">
        <v>80</v>
      </c>
      <c r="B29" s="36" t="s">
        <v>81</v>
      </c>
      <c r="C29" s="40"/>
      <c r="D29" s="40"/>
      <c r="E29" s="40"/>
      <c r="F29" s="40"/>
      <c r="G29" s="40"/>
      <c r="H29" s="40"/>
      <c r="I29" s="40"/>
      <c r="J29" s="40"/>
      <c r="K29" s="41"/>
      <c r="L29" s="40"/>
      <c r="M29" s="40"/>
      <c r="N29" s="40"/>
      <c r="O29" s="41"/>
      <c r="P29" s="41"/>
      <c r="Q29" s="40"/>
      <c r="R29" s="40"/>
      <c r="S29" s="40"/>
      <c r="T29" s="40"/>
      <c r="U29" s="40"/>
      <c r="V29" s="40"/>
      <c r="W29" s="32" t="s">
        <v>41</v>
      </c>
      <c r="X29" s="33" t="s">
        <v>41</v>
      </c>
      <c r="Y29" s="33" t="s">
        <v>41</v>
      </c>
      <c r="Z29" s="32" t="s">
        <v>41</v>
      </c>
      <c r="AA29" s="32" t="s">
        <v>41</v>
      </c>
    </row>
    <row r="30" spans="1:27" ht="15.75" x14ac:dyDescent="0.25">
      <c r="A30" s="17" t="s">
        <v>82</v>
      </c>
      <c r="B30" s="31" t="s">
        <v>83</v>
      </c>
      <c r="C30" s="40"/>
      <c r="D30" s="40"/>
      <c r="E30" s="40"/>
      <c r="F30" s="40"/>
      <c r="G30" s="40"/>
      <c r="H30" s="40"/>
      <c r="I30" s="40"/>
      <c r="J30" s="40"/>
      <c r="K30" s="41"/>
      <c r="L30" s="40"/>
      <c r="M30" s="40"/>
      <c r="N30" s="40"/>
      <c r="O30" s="41"/>
      <c r="P30" s="41"/>
      <c r="Q30" s="40"/>
      <c r="R30" s="40"/>
      <c r="S30" s="40"/>
      <c r="T30" s="40"/>
      <c r="U30" s="40"/>
      <c r="V30" s="40"/>
      <c r="W30" s="32">
        <v>2.5384615384615383</v>
      </c>
      <c r="X30" s="33">
        <v>3.8461538461538464E-2</v>
      </c>
      <c r="Y30" s="33">
        <v>0.36559139784946237</v>
      </c>
      <c r="Z30" s="32">
        <v>4.5384615384615383</v>
      </c>
      <c r="AA30" s="32">
        <v>4.333333333333333</v>
      </c>
    </row>
    <row r="31" spans="1:27" ht="15.75" x14ac:dyDescent="0.25">
      <c r="A31" s="17" t="s">
        <v>84</v>
      </c>
      <c r="B31" s="31" t="s">
        <v>85</v>
      </c>
      <c r="C31" s="40"/>
      <c r="D31" s="40"/>
      <c r="E31" s="40"/>
      <c r="F31" s="40"/>
      <c r="G31" s="40"/>
      <c r="H31" s="40"/>
      <c r="I31" s="40"/>
      <c r="J31" s="40"/>
      <c r="K31" s="41"/>
      <c r="L31" s="40"/>
      <c r="M31" s="40"/>
      <c r="N31" s="40"/>
      <c r="O31" s="41"/>
      <c r="P31" s="41"/>
      <c r="Q31" s="40"/>
      <c r="R31" s="40"/>
      <c r="S31" s="40"/>
      <c r="T31" s="40"/>
      <c r="U31" s="40"/>
      <c r="V31" s="40"/>
      <c r="W31" s="32" t="s">
        <v>41</v>
      </c>
      <c r="X31" s="33" t="s">
        <v>41</v>
      </c>
      <c r="Y31" s="33" t="s">
        <v>41</v>
      </c>
      <c r="Z31" s="32" t="s">
        <v>41</v>
      </c>
      <c r="AA31" s="32" t="s">
        <v>41</v>
      </c>
    </row>
    <row r="32" spans="1:27" ht="15.75" x14ac:dyDescent="0.25">
      <c r="A32" s="17" t="s">
        <v>86</v>
      </c>
      <c r="B32" s="31" t="s">
        <v>87</v>
      </c>
      <c r="C32" s="40"/>
      <c r="D32" s="40"/>
      <c r="E32" s="40"/>
      <c r="F32" s="40"/>
      <c r="G32" s="40"/>
      <c r="H32" s="40"/>
      <c r="I32" s="40"/>
      <c r="J32" s="40"/>
      <c r="K32" s="41"/>
      <c r="L32" s="40"/>
      <c r="M32" s="40"/>
      <c r="N32" s="40"/>
      <c r="O32" s="41"/>
      <c r="P32" s="41"/>
      <c r="Q32" s="40"/>
      <c r="R32" s="40"/>
      <c r="S32" s="40"/>
      <c r="T32" s="40"/>
      <c r="U32" s="40"/>
      <c r="V32" s="40"/>
      <c r="W32" s="32" t="s">
        <v>41</v>
      </c>
      <c r="X32" s="33" t="s">
        <v>41</v>
      </c>
      <c r="Y32" s="33" t="s">
        <v>41</v>
      </c>
      <c r="Z32" s="32" t="s">
        <v>41</v>
      </c>
      <c r="AA32" s="32" t="s">
        <v>41</v>
      </c>
    </row>
    <row r="33" spans="1:27" ht="15.75" x14ac:dyDescent="0.25">
      <c r="A33" s="17" t="s">
        <v>88</v>
      </c>
      <c r="B33" s="31" t="s">
        <v>89</v>
      </c>
      <c r="C33" s="40"/>
      <c r="D33" s="40"/>
      <c r="E33" s="40"/>
      <c r="F33" s="40"/>
      <c r="G33" s="40"/>
      <c r="H33" s="40"/>
      <c r="I33" s="40"/>
      <c r="J33" s="40"/>
      <c r="K33" s="41"/>
      <c r="L33" s="40"/>
      <c r="M33" s="40"/>
      <c r="N33" s="40"/>
      <c r="O33" s="41"/>
      <c r="P33" s="41"/>
      <c r="Q33" s="40"/>
      <c r="R33" s="40"/>
      <c r="S33" s="40"/>
      <c r="T33" s="40"/>
      <c r="U33" s="40"/>
      <c r="V33" s="40"/>
      <c r="W33" s="32" t="s">
        <v>41</v>
      </c>
      <c r="X33" s="33" t="s">
        <v>41</v>
      </c>
      <c r="Y33" s="33" t="s">
        <v>41</v>
      </c>
      <c r="Z33" s="32" t="s">
        <v>41</v>
      </c>
      <c r="AA33" s="32" t="s">
        <v>41</v>
      </c>
    </row>
    <row r="34" spans="1:27" ht="15.75" x14ac:dyDescent="0.25">
      <c r="A34" s="17" t="s">
        <v>90</v>
      </c>
      <c r="B34" s="31" t="s">
        <v>91</v>
      </c>
      <c r="C34" s="40"/>
      <c r="D34" s="40"/>
      <c r="E34" s="40"/>
      <c r="F34" s="40"/>
      <c r="G34" s="40"/>
      <c r="H34" s="40"/>
      <c r="I34" s="40"/>
      <c r="J34" s="40"/>
      <c r="K34" s="41"/>
      <c r="L34" s="40"/>
      <c r="M34" s="40"/>
      <c r="N34" s="40"/>
      <c r="O34" s="41"/>
      <c r="P34" s="41"/>
      <c r="Q34" s="40"/>
      <c r="R34" s="40"/>
      <c r="S34" s="40"/>
      <c r="T34" s="40"/>
      <c r="U34" s="40"/>
      <c r="V34" s="40"/>
      <c r="W34" s="32">
        <v>2.544</v>
      </c>
      <c r="X34" s="33">
        <v>1.6E-2</v>
      </c>
      <c r="Y34" s="33">
        <v>0.68939393939393945</v>
      </c>
      <c r="Z34" s="32">
        <v>1.3120000000000001</v>
      </c>
      <c r="AA34" s="32">
        <v>6.25</v>
      </c>
    </row>
    <row r="35" spans="1:27" ht="15.75" x14ac:dyDescent="0.25">
      <c r="A35" s="17" t="s">
        <v>92</v>
      </c>
      <c r="B35" s="31" t="s">
        <v>93</v>
      </c>
      <c r="C35" s="40"/>
      <c r="D35" s="40"/>
      <c r="E35" s="40"/>
      <c r="F35" s="40"/>
      <c r="G35" s="40"/>
      <c r="H35" s="40"/>
      <c r="I35" s="40"/>
      <c r="J35" s="40"/>
      <c r="K35" s="41"/>
      <c r="L35" s="40"/>
      <c r="M35" s="40"/>
      <c r="N35" s="40"/>
      <c r="O35" s="41"/>
      <c r="P35" s="41"/>
      <c r="Q35" s="40"/>
      <c r="R35" s="40"/>
      <c r="S35" s="40"/>
      <c r="T35" s="40"/>
      <c r="U35" s="40"/>
      <c r="V35" s="40"/>
      <c r="W35" s="32">
        <v>4.9441340782122909</v>
      </c>
      <c r="X35" s="33">
        <v>5.5865921787709499E-3</v>
      </c>
      <c r="Y35" s="33">
        <v>0.83971291866028708</v>
      </c>
      <c r="Z35" s="32">
        <v>1.1229050279329609</v>
      </c>
      <c r="AA35" s="32">
        <v>3.9777777777777779</v>
      </c>
    </row>
    <row r="36" spans="1:27" ht="15.75" x14ac:dyDescent="0.25">
      <c r="A36" s="17" t="s">
        <v>94</v>
      </c>
      <c r="B36" s="31" t="s">
        <v>95</v>
      </c>
      <c r="C36" s="40"/>
      <c r="D36" s="40"/>
      <c r="E36" s="40"/>
      <c r="F36" s="40"/>
      <c r="G36" s="40"/>
      <c r="H36" s="40"/>
      <c r="I36" s="40"/>
      <c r="J36" s="40"/>
      <c r="K36" s="41"/>
      <c r="L36" s="40"/>
      <c r="M36" s="40"/>
      <c r="N36" s="40"/>
      <c r="O36" s="41"/>
      <c r="P36" s="41"/>
      <c r="Q36" s="40"/>
      <c r="R36" s="40"/>
      <c r="S36" s="40"/>
      <c r="T36" s="40"/>
      <c r="U36" s="40"/>
      <c r="V36" s="40"/>
      <c r="W36" s="32" t="s">
        <v>41</v>
      </c>
      <c r="X36" s="33" t="s">
        <v>41</v>
      </c>
      <c r="Y36" s="33" t="s">
        <v>41</v>
      </c>
      <c r="Z36" s="32" t="s">
        <v>41</v>
      </c>
      <c r="AA36" s="32" t="s">
        <v>41</v>
      </c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9" t="s">
        <v>96</v>
      </c>
      <c r="B38" s="20" t="s">
        <v>97</v>
      </c>
      <c r="C38" s="5" t="s">
        <v>98</v>
      </c>
      <c r="D38" s="1"/>
      <c r="E38" s="2" t="s">
        <v>99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90" customHeight="1" x14ac:dyDescent="0.25">
      <c r="A39" s="21" t="s">
        <v>100</v>
      </c>
      <c r="B39" s="22" t="s">
        <v>101</v>
      </c>
      <c r="C39" s="42"/>
      <c r="D39" s="1"/>
      <c r="E39" s="83" t="s">
        <v>102</v>
      </c>
      <c r="F39" s="84"/>
      <c r="G39" s="49"/>
      <c r="H39" s="5" t="s">
        <v>103</v>
      </c>
      <c r="I39" s="5" t="s">
        <v>104</v>
      </c>
      <c r="J39" s="9" t="s">
        <v>105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8"/>
      <c r="V39" s="7"/>
      <c r="W39" s="1"/>
      <c r="X39" s="1"/>
      <c r="Y39" s="1"/>
      <c r="Z39" s="1"/>
      <c r="AA39" s="1"/>
    </row>
    <row r="40" spans="1:27" x14ac:dyDescent="0.25">
      <c r="A40" s="14" t="s">
        <v>106</v>
      </c>
      <c r="B40" s="23" t="s">
        <v>107</v>
      </c>
      <c r="C40" s="44"/>
      <c r="D40" s="1"/>
      <c r="E40" s="50" t="s">
        <v>108</v>
      </c>
      <c r="F40" s="58" t="s">
        <v>109</v>
      </c>
      <c r="G40" s="49"/>
      <c r="H40" s="52"/>
      <c r="I40" s="53"/>
      <c r="J40" s="53"/>
      <c r="K40" s="1"/>
      <c r="L40" s="1"/>
      <c r="M40" s="1"/>
      <c r="N40" s="1"/>
      <c r="O40" s="1"/>
      <c r="P40" s="1"/>
      <c r="Q40" s="1"/>
      <c r="R40" s="1"/>
      <c r="S40" s="1"/>
      <c r="T40" s="1"/>
      <c r="U40" s="8"/>
      <c r="V40" s="7"/>
      <c r="W40" s="1"/>
      <c r="X40" s="1"/>
      <c r="Y40" s="1"/>
      <c r="Z40" s="1"/>
      <c r="AA40" s="1"/>
    </row>
    <row r="41" spans="1:27" x14ac:dyDescent="0.25">
      <c r="A41" s="14" t="s">
        <v>110</v>
      </c>
      <c r="B41" s="23" t="s">
        <v>111</v>
      </c>
      <c r="C41" s="44"/>
      <c r="D41" s="1"/>
      <c r="E41" s="18" t="s">
        <v>112</v>
      </c>
      <c r="F41" s="57" t="s">
        <v>113</v>
      </c>
      <c r="G41" s="51"/>
      <c r="H41" s="53"/>
      <c r="I41" s="53"/>
      <c r="J41" s="53"/>
      <c r="K41" s="1"/>
      <c r="L41" s="1"/>
      <c r="M41" s="1"/>
      <c r="N41" s="1"/>
      <c r="O41" s="1"/>
      <c r="P41" s="1"/>
      <c r="Q41" s="1"/>
      <c r="R41" s="1"/>
      <c r="S41" s="1"/>
      <c r="T41" s="1"/>
      <c r="U41" s="8"/>
      <c r="V41" s="7"/>
      <c r="W41" s="1"/>
      <c r="X41" s="1"/>
      <c r="Y41" s="1"/>
      <c r="Z41" s="1"/>
      <c r="AA41" s="1"/>
    </row>
    <row r="42" spans="1:27" x14ac:dyDescent="0.25">
      <c r="A42" s="14" t="s">
        <v>114</v>
      </c>
      <c r="B42" s="15" t="s">
        <v>61</v>
      </c>
      <c r="C42" s="4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8"/>
      <c r="V42" s="7"/>
      <c r="W42" s="1"/>
      <c r="X42" s="1"/>
      <c r="Y42" s="1"/>
      <c r="Z42" s="1"/>
      <c r="AA42" s="1"/>
    </row>
    <row r="43" spans="1:27" ht="15" customHeight="1" x14ac:dyDescent="0.25">
      <c r="A43" s="27" t="s">
        <v>115</v>
      </c>
      <c r="B43" s="15" t="s">
        <v>116</v>
      </c>
      <c r="C43" s="44"/>
      <c r="D43" s="1"/>
      <c r="E43" s="83" t="s">
        <v>117</v>
      </c>
      <c r="F43" s="84"/>
      <c r="G43" s="54"/>
      <c r="H43" s="54"/>
      <c r="I43" s="49"/>
      <c r="J43" s="19" t="s">
        <v>118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8"/>
      <c r="V43" s="7"/>
      <c r="W43" s="1"/>
      <c r="X43" s="1"/>
      <c r="Y43" s="1"/>
      <c r="Z43" s="1"/>
      <c r="AA43" s="1"/>
    </row>
    <row r="44" spans="1:27" ht="15.75" x14ac:dyDescent="0.25">
      <c r="A44" s="14" t="s">
        <v>119</v>
      </c>
      <c r="B44" s="23" t="s">
        <v>120</v>
      </c>
      <c r="C44" s="44"/>
      <c r="D44" s="1"/>
      <c r="E44" s="59" t="s">
        <v>108</v>
      </c>
      <c r="F44" s="55" t="s">
        <v>121</v>
      </c>
      <c r="G44" s="54"/>
      <c r="H44" s="54"/>
      <c r="I44" s="49"/>
      <c r="J44" s="47"/>
      <c r="K44" s="1"/>
      <c r="L44" s="1"/>
      <c r="M44" s="1"/>
      <c r="N44" s="1"/>
      <c r="O44" s="1"/>
      <c r="P44" s="1"/>
      <c r="Q44" s="1"/>
      <c r="R44" s="1"/>
      <c r="S44" s="1"/>
      <c r="T44" s="1"/>
      <c r="U44" s="8"/>
      <c r="V44" s="7"/>
      <c r="W44" s="1"/>
      <c r="X44" s="1"/>
      <c r="Y44" s="1"/>
      <c r="Z44" s="1"/>
      <c r="AA44" s="1"/>
    </row>
    <row r="45" spans="1:27" ht="15.75" x14ac:dyDescent="0.25">
      <c r="A45" s="14" t="s">
        <v>122</v>
      </c>
      <c r="B45" s="23" t="s">
        <v>123</v>
      </c>
      <c r="C45" s="44"/>
      <c r="D45" s="1"/>
      <c r="E45" s="14" t="s">
        <v>124</v>
      </c>
      <c r="F45" s="56" t="s">
        <v>125</v>
      </c>
      <c r="G45" s="1"/>
      <c r="H45" s="1"/>
      <c r="I45" s="1"/>
      <c r="J45" s="48"/>
      <c r="K45" s="1"/>
      <c r="L45" s="1"/>
      <c r="M45" s="1"/>
      <c r="N45" s="1"/>
      <c r="O45" s="1"/>
      <c r="P45" s="1"/>
      <c r="Q45" s="1"/>
      <c r="R45" s="1"/>
      <c r="S45" s="1"/>
      <c r="T45" s="1"/>
      <c r="U45" s="8"/>
      <c r="V45" s="7"/>
      <c r="W45" s="1"/>
      <c r="X45" s="1"/>
      <c r="Y45" s="1"/>
      <c r="Z45" s="1"/>
      <c r="AA45" s="1"/>
    </row>
    <row r="46" spans="1:27" ht="15.75" customHeight="1" x14ac:dyDescent="0.25">
      <c r="A46" s="24" t="s">
        <v>126</v>
      </c>
      <c r="B46" s="23" t="s">
        <v>127</v>
      </c>
      <c r="C46" s="44"/>
      <c r="D46" s="1"/>
      <c r="E46" s="14" t="s">
        <v>128</v>
      </c>
      <c r="F46" s="94" t="s">
        <v>129</v>
      </c>
      <c r="G46" s="95"/>
      <c r="H46" s="95"/>
      <c r="I46" s="96"/>
      <c r="J46" s="48"/>
      <c r="K46" s="1"/>
      <c r="L46" s="1"/>
      <c r="M46" s="1"/>
      <c r="N46" s="1"/>
      <c r="O46" s="1"/>
      <c r="P46" s="1"/>
      <c r="Q46" s="1"/>
      <c r="R46" s="1"/>
      <c r="S46" s="1"/>
      <c r="T46" s="1"/>
      <c r="U46" s="8"/>
      <c r="V46" s="7"/>
      <c r="W46" s="1"/>
      <c r="X46" s="1"/>
      <c r="Y46" s="1"/>
      <c r="Z46" s="1"/>
      <c r="AA46" s="1"/>
    </row>
    <row r="47" spans="1:27" ht="15.75" customHeight="1" x14ac:dyDescent="0.25">
      <c r="A47" s="25" t="s">
        <v>130</v>
      </c>
      <c r="B47" s="23" t="s">
        <v>131</v>
      </c>
      <c r="C47" s="44"/>
      <c r="D47" s="1"/>
      <c r="E47" s="14" t="s">
        <v>132</v>
      </c>
      <c r="F47" s="100" t="s">
        <v>133</v>
      </c>
      <c r="G47" s="101"/>
      <c r="H47" s="101"/>
      <c r="I47" s="102"/>
      <c r="J47" s="48"/>
      <c r="K47" s="1"/>
      <c r="L47" s="1"/>
      <c r="M47" s="1"/>
      <c r="N47" s="1"/>
      <c r="O47" s="1"/>
      <c r="P47" s="1"/>
      <c r="Q47" s="1"/>
      <c r="R47" s="1"/>
      <c r="S47" s="1"/>
      <c r="T47" s="1"/>
      <c r="U47" s="8"/>
      <c r="V47" s="7"/>
      <c r="W47" s="1"/>
      <c r="X47" s="1"/>
      <c r="Y47" s="1"/>
      <c r="Z47" s="1"/>
      <c r="AA47" s="1"/>
    </row>
    <row r="48" spans="1:27" ht="15.75" x14ac:dyDescent="0.25">
      <c r="A48" s="14" t="s">
        <v>134</v>
      </c>
      <c r="B48" s="23" t="s">
        <v>135</v>
      </c>
      <c r="C48" s="44"/>
      <c r="D48" s="1"/>
      <c r="E48" s="16" t="s">
        <v>136</v>
      </c>
      <c r="F48" s="43" t="s">
        <v>24</v>
      </c>
      <c r="G48" s="54"/>
      <c r="H48" s="54"/>
      <c r="I48" s="49"/>
      <c r="J48" s="46"/>
      <c r="K48" s="1"/>
      <c r="L48" s="1"/>
      <c r="M48" s="64"/>
      <c r="N48" s="64"/>
      <c r="O48" s="64"/>
      <c r="P48" s="64"/>
      <c r="Q48" s="64"/>
      <c r="R48" s="1"/>
      <c r="S48" s="1"/>
      <c r="T48" s="1"/>
      <c r="U48" s="8"/>
      <c r="V48" s="7"/>
      <c r="W48" s="1"/>
      <c r="X48" s="1"/>
      <c r="Y48" s="1"/>
      <c r="Z48" s="1"/>
      <c r="AA48" s="1"/>
    </row>
    <row r="49" spans="1:22" x14ac:dyDescent="0.25">
      <c r="A49" s="14" t="s">
        <v>137</v>
      </c>
      <c r="B49" s="23" t="s">
        <v>138</v>
      </c>
      <c r="C49" s="44"/>
      <c r="D49" s="1"/>
      <c r="E49" s="1"/>
      <c r="F49" s="1"/>
      <c r="G49" s="1"/>
      <c r="H49" s="1"/>
      <c r="I49" s="1"/>
      <c r="J49" s="1"/>
      <c r="K49" s="1"/>
      <c r="L49" s="1"/>
      <c r="M49" s="65"/>
      <c r="N49" s="65"/>
      <c r="O49" s="65"/>
      <c r="P49" s="65"/>
      <c r="Q49" s="64"/>
      <c r="R49" s="1"/>
      <c r="S49" s="1"/>
      <c r="T49" s="1"/>
      <c r="U49" s="8"/>
      <c r="V49" s="7"/>
    </row>
    <row r="50" spans="1:22" x14ac:dyDescent="0.25">
      <c r="A50" s="14" t="s">
        <v>139</v>
      </c>
      <c r="B50" s="23" t="s">
        <v>140</v>
      </c>
      <c r="C50" s="45"/>
      <c r="D50" s="1"/>
      <c r="E50" s="1"/>
      <c r="F50" s="1"/>
      <c r="G50" s="1"/>
      <c r="H50" s="1"/>
      <c r="I50" s="1"/>
      <c r="J50" s="1"/>
      <c r="K50" s="1"/>
      <c r="L50" s="1"/>
      <c r="M50" s="3"/>
      <c r="N50" s="3" t="s">
        <v>141</v>
      </c>
      <c r="O50" s="3"/>
      <c r="P50" s="3"/>
      <c r="Q50" s="1"/>
      <c r="R50" s="1"/>
      <c r="S50" s="1"/>
      <c r="T50" s="1"/>
      <c r="U50" s="8"/>
      <c r="V50" s="7"/>
    </row>
    <row r="51" spans="1:22" x14ac:dyDescent="0.25">
      <c r="A51" s="16" t="s">
        <v>136</v>
      </c>
      <c r="B51" s="26" t="s">
        <v>24</v>
      </c>
      <c r="C51" s="60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x14ac:dyDescent="0.25">
      <c r="A52" s="62" t="s">
        <v>142</v>
      </c>
      <c r="B52" s="8"/>
      <c r="C52" s="6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25">
      <c r="A53" s="3" t="s">
        <v>143</v>
      </c>
      <c r="B53" s="3"/>
      <c r="C53" s="3"/>
      <c r="D53" s="3"/>
      <c r="E53" s="3"/>
      <c r="F53" s="3"/>
      <c r="G53" s="3"/>
      <c r="H53" s="3" t="s">
        <v>144</v>
      </c>
      <c r="I53" s="3"/>
      <c r="J53" s="3"/>
      <c r="K53" s="3"/>
      <c r="L53" s="1"/>
      <c r="M53" s="1"/>
      <c r="N53" s="3"/>
      <c r="O53" s="3"/>
      <c r="P53" s="1"/>
      <c r="Q53" s="1"/>
      <c r="R53" s="1"/>
      <c r="S53" s="1"/>
      <c r="T53" s="1"/>
      <c r="U53" s="1"/>
      <c r="V53" s="1"/>
    </row>
    <row r="54" spans="1:22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5">
      <c r="A55" s="1"/>
      <c r="B55" s="1"/>
      <c r="C55" s="1"/>
      <c r="D55" s="1"/>
      <c r="E55" s="3"/>
      <c r="F55" s="3"/>
      <c r="G55" s="3"/>
      <c r="H55" s="3"/>
      <c r="I55" s="3"/>
      <c r="J55" s="3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5">
      <c r="A56" s="1"/>
      <c r="B56" s="1"/>
      <c r="C56" s="1"/>
      <c r="D56" s="1"/>
      <c r="E56" s="3"/>
      <c r="F56" s="3"/>
      <c r="G56" s="3"/>
      <c r="H56" s="3"/>
      <c r="I56" s="3"/>
      <c r="J56" s="3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x14ac:dyDescent="0.25">
      <c r="A57" s="1"/>
      <c r="B57" s="1"/>
      <c r="C57" s="1"/>
      <c r="D57" s="1"/>
      <c r="E57" s="3"/>
      <c r="F57" s="3"/>
      <c r="G57" s="3"/>
      <c r="H57" s="3"/>
      <c r="I57" s="3"/>
      <c r="J57" s="3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x14ac:dyDescent="0.25">
      <c r="A58" s="1"/>
      <c r="B58" s="1"/>
      <c r="C58" s="1"/>
      <c r="D58" s="1"/>
      <c r="E58" s="3"/>
      <c r="F58" s="3"/>
      <c r="G58" s="3"/>
      <c r="H58" s="3"/>
      <c r="I58" s="3"/>
      <c r="J58" s="3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x14ac:dyDescent="0.25">
      <c r="A59" s="1"/>
      <c r="B59" s="1"/>
      <c r="C59" s="1"/>
      <c r="D59" s="1"/>
      <c r="E59" s="3"/>
      <c r="F59" s="3"/>
      <c r="G59" s="3"/>
      <c r="H59" s="3"/>
      <c r="I59" s="3"/>
      <c r="J59" s="3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</sheetData>
  <mergeCells count="17"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  <mergeCell ref="F47:I47"/>
    <mergeCell ref="T5:U5"/>
    <mergeCell ref="V5:V6"/>
    <mergeCell ref="W5:AA5"/>
    <mergeCell ref="E39:F39"/>
    <mergeCell ref="E43:F43"/>
    <mergeCell ref="F46:I4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workbookViewId="0">
      <selection activeCell="I30" sqref="I30"/>
    </sheetView>
  </sheetViews>
  <sheetFormatPr baseColWidth="10" defaultRowHeight="15" x14ac:dyDescent="0.25"/>
  <cols>
    <col min="2" max="2" width="24.42578125" bestFit="1" customWidth="1"/>
  </cols>
  <sheetData>
    <row r="1" spans="1:27" x14ac:dyDescent="0.25">
      <c r="A1" s="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 x14ac:dyDescent="0.25">
      <c r="A2" s="4" t="s">
        <v>1</v>
      </c>
      <c r="B2" s="40" t="s">
        <v>2</v>
      </c>
      <c r="C2" s="1"/>
      <c r="D2" s="103" t="s">
        <v>3</v>
      </c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38"/>
      <c r="U2" s="38"/>
      <c r="V2" s="38"/>
      <c r="W2" s="1"/>
      <c r="X2" s="1"/>
      <c r="Y2" s="1"/>
      <c r="Z2" s="1"/>
      <c r="AA2" s="1"/>
    </row>
    <row r="3" spans="1:27" ht="15.75" x14ac:dyDescent="0.25">
      <c r="A3" s="4" t="s">
        <v>4</v>
      </c>
      <c r="B3" s="40"/>
      <c r="C3" s="63">
        <v>2013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</row>
    <row r="5" spans="1:27" ht="15" customHeight="1" x14ac:dyDescent="0.25">
      <c r="A5" s="81" t="s">
        <v>6</v>
      </c>
      <c r="B5" s="90" t="s">
        <v>7</v>
      </c>
      <c r="C5" s="88" t="s">
        <v>8</v>
      </c>
      <c r="D5" s="88" t="s">
        <v>9</v>
      </c>
      <c r="E5" s="105" t="s">
        <v>10</v>
      </c>
      <c r="F5" s="106"/>
      <c r="G5" s="106"/>
      <c r="H5" s="106"/>
      <c r="I5" s="106"/>
      <c r="J5" s="106"/>
      <c r="K5" s="107"/>
      <c r="L5" s="105" t="s">
        <v>11</v>
      </c>
      <c r="M5" s="106"/>
      <c r="N5" s="106"/>
      <c r="O5" s="107"/>
      <c r="P5" s="88" t="s">
        <v>12</v>
      </c>
      <c r="Q5" s="88" t="s">
        <v>13</v>
      </c>
      <c r="R5" s="105" t="s">
        <v>14</v>
      </c>
      <c r="S5" s="107"/>
      <c r="T5" s="105" t="s">
        <v>15</v>
      </c>
      <c r="U5" s="107"/>
      <c r="V5" s="88" t="s">
        <v>16</v>
      </c>
      <c r="W5" s="105" t="s">
        <v>17</v>
      </c>
      <c r="X5" s="106"/>
      <c r="Y5" s="106"/>
      <c r="Z5" s="106"/>
      <c r="AA5" s="107"/>
    </row>
    <row r="6" spans="1:27" ht="56.25" x14ac:dyDescent="0.25">
      <c r="A6" s="82"/>
      <c r="B6" s="91"/>
      <c r="C6" s="89"/>
      <c r="D6" s="89"/>
      <c r="E6" s="11" t="s">
        <v>18</v>
      </c>
      <c r="F6" s="6" t="s">
        <v>19</v>
      </c>
      <c r="G6" s="37" t="s">
        <v>20</v>
      </c>
      <c r="H6" s="6" t="s">
        <v>21</v>
      </c>
      <c r="I6" s="37" t="s">
        <v>22</v>
      </c>
      <c r="J6" s="6" t="s">
        <v>23</v>
      </c>
      <c r="K6" s="10" t="s">
        <v>24</v>
      </c>
      <c r="L6" s="11" t="s">
        <v>25</v>
      </c>
      <c r="M6" s="6" t="s">
        <v>26</v>
      </c>
      <c r="N6" s="30" t="s">
        <v>27</v>
      </c>
      <c r="O6" s="6" t="s">
        <v>24</v>
      </c>
      <c r="P6" s="89"/>
      <c r="Q6" s="89"/>
      <c r="R6" s="29" t="s">
        <v>28</v>
      </c>
      <c r="S6" s="6" t="s">
        <v>29</v>
      </c>
      <c r="T6" s="29" t="s">
        <v>24</v>
      </c>
      <c r="U6" s="6" t="s">
        <v>30</v>
      </c>
      <c r="V6" s="89"/>
      <c r="W6" s="11" t="s">
        <v>31</v>
      </c>
      <c r="X6" s="12" t="s">
        <v>32</v>
      </c>
      <c r="Y6" s="12" t="s">
        <v>33</v>
      </c>
      <c r="Z6" s="12" t="s">
        <v>34</v>
      </c>
      <c r="AA6" s="10" t="s">
        <v>35</v>
      </c>
    </row>
    <row r="7" spans="1:27" ht="33.75" customHeight="1" x14ac:dyDescent="0.25">
      <c r="A7" s="5"/>
      <c r="B7" s="13" t="s">
        <v>36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2">
        <v>3.7210526315789472</v>
      </c>
      <c r="X7" s="33">
        <v>3.1578947368421054E-2</v>
      </c>
      <c r="Y7" s="33">
        <v>0.6936042136945072</v>
      </c>
      <c r="Z7" s="32">
        <v>1.7859649122807018</v>
      </c>
      <c r="AA7" s="32">
        <v>4.453125</v>
      </c>
    </row>
    <row r="8" spans="1:27" ht="15.75" x14ac:dyDescent="0.25">
      <c r="A8" s="17" t="s">
        <v>37</v>
      </c>
      <c r="B8" s="31" t="s">
        <v>38</v>
      </c>
      <c r="C8" s="40"/>
      <c r="D8" s="40"/>
      <c r="E8" s="40"/>
      <c r="F8" s="40"/>
      <c r="G8" s="40"/>
      <c r="H8" s="40"/>
      <c r="I8" s="40"/>
      <c r="J8" s="40"/>
      <c r="K8" s="41"/>
      <c r="L8" s="40"/>
      <c r="M8" s="40"/>
      <c r="N8" s="40"/>
      <c r="O8" s="41"/>
      <c r="P8" s="41"/>
      <c r="Q8" s="40"/>
      <c r="R8" s="40"/>
      <c r="S8" s="40"/>
      <c r="T8" s="40"/>
      <c r="U8" s="40"/>
      <c r="V8" s="40"/>
      <c r="W8" s="32">
        <v>5.6487804878048777</v>
      </c>
      <c r="X8" s="33">
        <v>0.12195121951219512</v>
      </c>
      <c r="Y8" s="33">
        <v>0.7754364840457556</v>
      </c>
      <c r="Z8" s="32">
        <v>1.8195121951219513</v>
      </c>
      <c r="AA8" s="32">
        <v>2.8082191780821919</v>
      </c>
    </row>
    <row r="9" spans="1:27" ht="15.75" x14ac:dyDescent="0.25">
      <c r="A9" s="17" t="s">
        <v>39</v>
      </c>
      <c r="B9" s="31" t="s">
        <v>40</v>
      </c>
      <c r="C9" s="40"/>
      <c r="D9" s="40"/>
      <c r="E9" s="40"/>
      <c r="F9" s="40"/>
      <c r="G9" s="40"/>
      <c r="H9" s="40"/>
      <c r="I9" s="40"/>
      <c r="J9" s="40"/>
      <c r="K9" s="41"/>
      <c r="L9" s="40"/>
      <c r="M9" s="40"/>
      <c r="N9" s="40"/>
      <c r="O9" s="41"/>
      <c r="P9" s="41"/>
      <c r="Q9" s="40"/>
      <c r="R9" s="40"/>
      <c r="S9" s="40"/>
      <c r="T9" s="40"/>
      <c r="U9" s="40"/>
      <c r="V9" s="40"/>
      <c r="W9" s="32" t="s">
        <v>41</v>
      </c>
      <c r="X9" s="33" t="s">
        <v>41</v>
      </c>
      <c r="Y9" s="33" t="s">
        <v>41</v>
      </c>
      <c r="Z9" s="32" t="s">
        <v>41</v>
      </c>
      <c r="AA9" s="32" t="s">
        <v>41</v>
      </c>
    </row>
    <row r="10" spans="1:27" ht="15.75" x14ac:dyDescent="0.25">
      <c r="A10" s="17" t="s">
        <v>42</v>
      </c>
      <c r="B10" s="34" t="s">
        <v>43</v>
      </c>
      <c r="C10" s="40"/>
      <c r="D10" s="40"/>
      <c r="E10" s="40"/>
      <c r="F10" s="40"/>
      <c r="G10" s="40"/>
      <c r="H10" s="40"/>
      <c r="I10" s="40"/>
      <c r="J10" s="40"/>
      <c r="K10" s="41"/>
      <c r="L10" s="40"/>
      <c r="M10" s="40"/>
      <c r="N10" s="40"/>
      <c r="O10" s="41"/>
      <c r="P10" s="41"/>
      <c r="Q10" s="40"/>
      <c r="R10" s="40"/>
      <c r="S10" s="40"/>
      <c r="T10" s="40"/>
      <c r="U10" s="40"/>
      <c r="V10" s="40"/>
      <c r="W10" s="32" t="s">
        <v>41</v>
      </c>
      <c r="X10" s="33" t="s">
        <v>41</v>
      </c>
      <c r="Y10" s="33" t="s">
        <v>41</v>
      </c>
      <c r="Z10" s="32" t="s">
        <v>41</v>
      </c>
      <c r="AA10" s="32" t="s">
        <v>41</v>
      </c>
    </row>
    <row r="11" spans="1:27" ht="15.75" x14ac:dyDescent="0.25">
      <c r="A11" s="17" t="s">
        <v>44</v>
      </c>
      <c r="B11" s="31" t="s">
        <v>45</v>
      </c>
      <c r="C11" s="40"/>
      <c r="D11" s="40"/>
      <c r="E11" s="40"/>
      <c r="F11" s="40"/>
      <c r="G11" s="40"/>
      <c r="H11" s="40"/>
      <c r="I11" s="40"/>
      <c r="J11" s="40"/>
      <c r="K11" s="41"/>
      <c r="L11" s="40"/>
      <c r="M11" s="40"/>
      <c r="N11" s="40"/>
      <c r="O11" s="41"/>
      <c r="P11" s="41"/>
      <c r="Q11" s="40"/>
      <c r="R11" s="40"/>
      <c r="S11" s="40"/>
      <c r="T11" s="40"/>
      <c r="U11" s="40"/>
      <c r="V11" s="40"/>
      <c r="W11" s="32" t="s">
        <v>41</v>
      </c>
      <c r="X11" s="33" t="s">
        <v>41</v>
      </c>
      <c r="Y11" s="33" t="s">
        <v>41</v>
      </c>
      <c r="Z11" s="32" t="s">
        <v>41</v>
      </c>
      <c r="AA11" s="32" t="s">
        <v>41</v>
      </c>
    </row>
    <row r="12" spans="1:27" ht="15.75" x14ac:dyDescent="0.25">
      <c r="A12" s="17" t="s">
        <v>46</v>
      </c>
      <c r="B12" s="31" t="s">
        <v>47</v>
      </c>
      <c r="C12" s="40"/>
      <c r="D12" s="40"/>
      <c r="E12" s="40"/>
      <c r="F12" s="40"/>
      <c r="G12" s="40"/>
      <c r="H12" s="40"/>
      <c r="I12" s="40"/>
      <c r="J12" s="40"/>
      <c r="K12" s="41"/>
      <c r="L12" s="40"/>
      <c r="M12" s="40"/>
      <c r="N12" s="40"/>
      <c r="O12" s="41"/>
      <c r="P12" s="41"/>
      <c r="Q12" s="40"/>
      <c r="R12" s="40"/>
      <c r="S12" s="40"/>
      <c r="T12" s="40"/>
      <c r="U12" s="40"/>
      <c r="V12" s="40"/>
      <c r="W12" s="32" t="s">
        <v>41</v>
      </c>
      <c r="X12" s="33" t="s">
        <v>41</v>
      </c>
      <c r="Y12" s="33" t="s">
        <v>41</v>
      </c>
      <c r="Z12" s="32" t="s">
        <v>41</v>
      </c>
      <c r="AA12" s="32" t="s">
        <v>41</v>
      </c>
    </row>
    <row r="13" spans="1:27" ht="15.75" x14ac:dyDescent="0.25">
      <c r="A13" s="17" t="s">
        <v>48</v>
      </c>
      <c r="B13" s="31" t="s">
        <v>49</v>
      </c>
      <c r="C13" s="40"/>
      <c r="D13" s="40"/>
      <c r="E13" s="40"/>
      <c r="F13" s="40"/>
      <c r="G13" s="40"/>
      <c r="H13" s="40"/>
      <c r="I13" s="40"/>
      <c r="J13" s="40"/>
      <c r="K13" s="41"/>
      <c r="L13" s="40"/>
      <c r="M13" s="40"/>
      <c r="N13" s="40"/>
      <c r="O13" s="41"/>
      <c r="P13" s="41"/>
      <c r="Q13" s="40"/>
      <c r="R13" s="40"/>
      <c r="S13" s="40"/>
      <c r="T13" s="40"/>
      <c r="U13" s="40"/>
      <c r="V13" s="40"/>
      <c r="W13" s="32">
        <v>6.1111111111111107</v>
      </c>
      <c r="X13" s="33" t="s">
        <v>41</v>
      </c>
      <c r="Y13" s="33">
        <v>0.31129032258064515</v>
      </c>
      <c r="Z13" s="32">
        <v>7.9074074074074074</v>
      </c>
      <c r="AA13" s="32">
        <v>1.8</v>
      </c>
    </row>
    <row r="14" spans="1:27" ht="15.75" x14ac:dyDescent="0.25">
      <c r="A14" s="17" t="s">
        <v>50</v>
      </c>
      <c r="B14" s="31" t="s">
        <v>51</v>
      </c>
      <c r="C14" s="40"/>
      <c r="D14" s="40"/>
      <c r="E14" s="40"/>
      <c r="F14" s="40"/>
      <c r="G14" s="40"/>
      <c r="H14" s="40"/>
      <c r="I14" s="40"/>
      <c r="J14" s="40"/>
      <c r="K14" s="41"/>
      <c r="L14" s="40"/>
      <c r="M14" s="40"/>
      <c r="N14" s="40"/>
      <c r="O14" s="41"/>
      <c r="P14" s="41"/>
      <c r="Q14" s="40"/>
      <c r="R14" s="40"/>
      <c r="S14" s="40"/>
      <c r="T14" s="40"/>
      <c r="U14" s="40"/>
      <c r="V14" s="40"/>
      <c r="W14" s="32">
        <v>3.935483870967742</v>
      </c>
      <c r="X14" s="33">
        <v>3.2258064516129031E-2</v>
      </c>
      <c r="Y14" s="33">
        <v>0.53448275862068961</v>
      </c>
      <c r="Z14" s="32">
        <v>3.4838709677419355</v>
      </c>
      <c r="AA14" s="32">
        <v>3.1</v>
      </c>
    </row>
    <row r="15" spans="1:27" ht="15.75" x14ac:dyDescent="0.25">
      <c r="A15" s="17" t="s">
        <v>52</v>
      </c>
      <c r="B15" s="31" t="s">
        <v>53</v>
      </c>
      <c r="C15" s="40"/>
      <c r="D15" s="40"/>
      <c r="E15" s="40"/>
      <c r="F15" s="40"/>
      <c r="G15" s="40"/>
      <c r="H15" s="40"/>
      <c r="I15" s="40"/>
      <c r="J15" s="40"/>
      <c r="K15" s="41"/>
      <c r="L15" s="40"/>
      <c r="M15" s="40"/>
      <c r="N15" s="40"/>
      <c r="O15" s="41"/>
      <c r="P15" s="41"/>
      <c r="Q15" s="40"/>
      <c r="R15" s="40"/>
      <c r="S15" s="40"/>
      <c r="T15" s="40"/>
      <c r="U15" s="40"/>
      <c r="V15" s="40"/>
      <c r="W15" s="32">
        <v>3.4347826086956523</v>
      </c>
      <c r="X15" s="33" t="s">
        <v>41</v>
      </c>
      <c r="Y15" s="33">
        <v>0.62671232876712324</v>
      </c>
      <c r="Z15" s="32">
        <v>2.3695652173913042</v>
      </c>
      <c r="AA15" s="32">
        <v>4.5999999999999996</v>
      </c>
    </row>
    <row r="16" spans="1:27" ht="15.75" x14ac:dyDescent="0.25">
      <c r="A16" s="17" t="s">
        <v>54</v>
      </c>
      <c r="B16" s="31" t="s">
        <v>55</v>
      </c>
      <c r="C16" s="40"/>
      <c r="D16" s="40"/>
      <c r="E16" s="40"/>
      <c r="F16" s="40"/>
      <c r="G16" s="40"/>
      <c r="H16" s="40"/>
      <c r="I16" s="40"/>
      <c r="J16" s="40"/>
      <c r="K16" s="41"/>
      <c r="L16" s="40"/>
      <c r="M16" s="40"/>
      <c r="N16" s="40"/>
      <c r="O16" s="41"/>
      <c r="P16" s="41"/>
      <c r="Q16" s="40"/>
      <c r="R16" s="40"/>
      <c r="S16" s="40"/>
      <c r="T16" s="40"/>
      <c r="U16" s="40"/>
      <c r="V16" s="40"/>
      <c r="W16" s="32" t="s">
        <v>41</v>
      </c>
      <c r="X16" s="33" t="s">
        <v>41</v>
      </c>
      <c r="Y16" s="33" t="s">
        <v>41</v>
      </c>
      <c r="Z16" s="32" t="s">
        <v>41</v>
      </c>
      <c r="AA16" s="32" t="s">
        <v>41</v>
      </c>
    </row>
    <row r="17" spans="1:27" ht="15.75" x14ac:dyDescent="0.25">
      <c r="A17" s="17" t="s">
        <v>56</v>
      </c>
      <c r="B17" s="31" t="s">
        <v>57</v>
      </c>
      <c r="C17" s="40"/>
      <c r="D17" s="40"/>
      <c r="E17" s="40"/>
      <c r="F17" s="40"/>
      <c r="G17" s="40"/>
      <c r="H17" s="40"/>
      <c r="I17" s="40"/>
      <c r="J17" s="40"/>
      <c r="K17" s="41"/>
      <c r="L17" s="40"/>
      <c r="M17" s="40"/>
      <c r="N17" s="40"/>
      <c r="O17" s="41"/>
      <c r="P17" s="41"/>
      <c r="Q17" s="40"/>
      <c r="R17" s="40"/>
      <c r="S17" s="40"/>
      <c r="T17" s="40"/>
      <c r="U17" s="40"/>
      <c r="V17" s="40"/>
      <c r="W17" s="32">
        <v>2.650485436893204</v>
      </c>
      <c r="X17" s="33" t="s">
        <v>41</v>
      </c>
      <c r="Y17" s="33">
        <v>0.85273492286115005</v>
      </c>
      <c r="Z17" s="32">
        <v>0.50970873786407767</v>
      </c>
      <c r="AA17" s="32">
        <v>8.5833333333333339</v>
      </c>
    </row>
    <row r="18" spans="1:27" ht="15.75" x14ac:dyDescent="0.25">
      <c r="A18" s="17" t="s">
        <v>58</v>
      </c>
      <c r="B18" s="31" t="s">
        <v>59</v>
      </c>
      <c r="C18" s="40"/>
      <c r="D18" s="40"/>
      <c r="E18" s="40"/>
      <c r="F18" s="40"/>
      <c r="G18" s="40"/>
      <c r="H18" s="40"/>
      <c r="I18" s="40"/>
      <c r="J18" s="40"/>
      <c r="K18" s="41"/>
      <c r="L18" s="40"/>
      <c r="M18" s="40"/>
      <c r="N18" s="40"/>
      <c r="O18" s="41"/>
      <c r="P18" s="41"/>
      <c r="Q18" s="40"/>
      <c r="R18" s="40"/>
      <c r="S18" s="40"/>
      <c r="T18" s="40"/>
      <c r="U18" s="40"/>
      <c r="V18" s="40"/>
      <c r="W18" s="32">
        <v>2.9056603773584904</v>
      </c>
      <c r="X18" s="33" t="s">
        <v>41</v>
      </c>
      <c r="Y18" s="33">
        <v>0.60082304526748975</v>
      </c>
      <c r="Z18" s="32">
        <v>1.8301886792452831</v>
      </c>
      <c r="AA18" s="32">
        <v>6.625</v>
      </c>
    </row>
    <row r="19" spans="1:27" ht="15.75" x14ac:dyDescent="0.25">
      <c r="A19" s="17" t="s">
        <v>60</v>
      </c>
      <c r="B19" s="31" t="s">
        <v>61</v>
      </c>
      <c r="C19" s="40"/>
      <c r="D19" s="40"/>
      <c r="E19" s="40"/>
      <c r="F19" s="40"/>
      <c r="G19" s="40"/>
      <c r="H19" s="40"/>
      <c r="I19" s="40"/>
      <c r="J19" s="40"/>
      <c r="K19" s="41"/>
      <c r="L19" s="40"/>
      <c r="M19" s="40"/>
      <c r="N19" s="40"/>
      <c r="O19" s="41"/>
      <c r="P19" s="41"/>
      <c r="Q19" s="40"/>
      <c r="R19" s="40"/>
      <c r="S19" s="40"/>
      <c r="T19" s="40"/>
      <c r="U19" s="40"/>
      <c r="V19" s="40"/>
      <c r="W19" s="32" t="s">
        <v>41</v>
      </c>
      <c r="X19" s="33" t="s">
        <v>41</v>
      </c>
      <c r="Y19" s="33" t="s">
        <v>41</v>
      </c>
      <c r="Z19" s="32" t="s">
        <v>41</v>
      </c>
      <c r="AA19" s="32" t="s">
        <v>41</v>
      </c>
    </row>
    <row r="20" spans="1:27" ht="15.75" x14ac:dyDescent="0.25">
      <c r="A20" s="17" t="s">
        <v>62</v>
      </c>
      <c r="B20" s="31" t="s">
        <v>63</v>
      </c>
      <c r="C20" s="40"/>
      <c r="D20" s="40"/>
      <c r="E20" s="40"/>
      <c r="F20" s="40"/>
      <c r="G20" s="40"/>
      <c r="H20" s="40"/>
      <c r="I20" s="40"/>
      <c r="J20" s="40"/>
      <c r="K20" s="41"/>
      <c r="L20" s="40"/>
      <c r="M20" s="40"/>
      <c r="N20" s="40"/>
      <c r="O20" s="41"/>
      <c r="P20" s="41"/>
      <c r="Q20" s="40"/>
      <c r="R20" s="40"/>
      <c r="S20" s="40"/>
      <c r="T20" s="40"/>
      <c r="U20" s="40"/>
      <c r="V20" s="40"/>
      <c r="W20" s="32" t="s">
        <v>41</v>
      </c>
      <c r="X20" s="33" t="s">
        <v>41</v>
      </c>
      <c r="Y20" s="33" t="s">
        <v>41</v>
      </c>
      <c r="Z20" s="32" t="s">
        <v>41</v>
      </c>
      <c r="AA20" s="32" t="s">
        <v>41</v>
      </c>
    </row>
    <row r="21" spans="1:27" ht="15.75" x14ac:dyDescent="0.25">
      <c r="A21" s="17" t="s">
        <v>64</v>
      </c>
      <c r="B21" s="31" t="s">
        <v>65</v>
      </c>
      <c r="C21" s="40"/>
      <c r="D21" s="40"/>
      <c r="E21" s="40"/>
      <c r="F21" s="40"/>
      <c r="G21" s="40"/>
      <c r="H21" s="40"/>
      <c r="I21" s="40"/>
      <c r="J21" s="40"/>
      <c r="K21" s="41"/>
      <c r="L21" s="40"/>
      <c r="M21" s="40"/>
      <c r="N21" s="40"/>
      <c r="O21" s="41"/>
      <c r="P21" s="41"/>
      <c r="Q21" s="40"/>
      <c r="R21" s="40"/>
      <c r="S21" s="40"/>
      <c r="T21" s="40"/>
      <c r="U21" s="40"/>
      <c r="V21" s="40"/>
      <c r="W21" s="32" t="s">
        <v>41</v>
      </c>
      <c r="X21" s="33" t="s">
        <v>41</v>
      </c>
      <c r="Y21" s="33" t="s">
        <v>41</v>
      </c>
      <c r="Z21" s="32" t="s">
        <v>41</v>
      </c>
      <c r="AA21" s="32" t="s">
        <v>41</v>
      </c>
    </row>
    <row r="22" spans="1:27" ht="15.75" x14ac:dyDescent="0.25">
      <c r="A22" s="17" t="s">
        <v>66</v>
      </c>
      <c r="B22" s="31" t="s">
        <v>67</v>
      </c>
      <c r="C22" s="40"/>
      <c r="D22" s="40"/>
      <c r="E22" s="40"/>
      <c r="F22" s="40"/>
      <c r="G22" s="40"/>
      <c r="H22" s="40"/>
      <c r="I22" s="40"/>
      <c r="J22" s="40"/>
      <c r="K22" s="41"/>
      <c r="L22" s="40"/>
      <c r="M22" s="40"/>
      <c r="N22" s="40"/>
      <c r="O22" s="41"/>
      <c r="P22" s="41"/>
      <c r="Q22" s="40"/>
      <c r="R22" s="40"/>
      <c r="S22" s="40"/>
      <c r="T22" s="40"/>
      <c r="U22" s="40"/>
      <c r="V22" s="40"/>
      <c r="W22" s="32" t="s">
        <v>41</v>
      </c>
      <c r="X22" s="33" t="s">
        <v>41</v>
      </c>
      <c r="Y22" s="33" t="s">
        <v>41</v>
      </c>
      <c r="Z22" s="32" t="s">
        <v>41</v>
      </c>
      <c r="AA22" s="32" t="s">
        <v>41</v>
      </c>
    </row>
    <row r="23" spans="1:27" ht="15.75" x14ac:dyDescent="0.25">
      <c r="A23" s="17" t="s">
        <v>68</v>
      </c>
      <c r="B23" s="31" t="s">
        <v>69</v>
      </c>
      <c r="C23" s="40"/>
      <c r="D23" s="40"/>
      <c r="E23" s="40"/>
      <c r="F23" s="40"/>
      <c r="G23" s="40"/>
      <c r="H23" s="40"/>
      <c r="I23" s="40"/>
      <c r="J23" s="40"/>
      <c r="K23" s="41"/>
      <c r="L23" s="40"/>
      <c r="M23" s="40"/>
      <c r="N23" s="40"/>
      <c r="O23" s="41"/>
      <c r="P23" s="41"/>
      <c r="Q23" s="40"/>
      <c r="R23" s="40"/>
      <c r="S23" s="40"/>
      <c r="T23" s="40"/>
      <c r="U23" s="40"/>
      <c r="V23" s="40"/>
      <c r="W23" s="32" t="s">
        <v>41</v>
      </c>
      <c r="X23" s="33" t="s">
        <v>41</v>
      </c>
      <c r="Y23" s="33" t="s">
        <v>41</v>
      </c>
      <c r="Z23" s="32" t="s">
        <v>41</v>
      </c>
      <c r="AA23" s="32" t="s">
        <v>41</v>
      </c>
    </row>
    <row r="24" spans="1:27" ht="15.75" x14ac:dyDescent="0.25">
      <c r="A24" s="17" t="s">
        <v>70</v>
      </c>
      <c r="B24" s="35" t="s">
        <v>71</v>
      </c>
      <c r="C24" s="40"/>
      <c r="D24" s="40"/>
      <c r="E24" s="40"/>
      <c r="F24" s="40"/>
      <c r="G24" s="40"/>
      <c r="H24" s="40"/>
      <c r="I24" s="40"/>
      <c r="J24" s="40"/>
      <c r="K24" s="41"/>
      <c r="L24" s="40"/>
      <c r="M24" s="40"/>
      <c r="N24" s="40"/>
      <c r="O24" s="41"/>
      <c r="P24" s="41"/>
      <c r="Q24" s="40"/>
      <c r="R24" s="40"/>
      <c r="S24" s="40"/>
      <c r="T24" s="40"/>
      <c r="U24" s="40"/>
      <c r="V24" s="40"/>
      <c r="W24" s="32">
        <v>1.7965116279069768</v>
      </c>
      <c r="X24" s="33" t="s">
        <v>41</v>
      </c>
      <c r="Y24" s="33">
        <v>0.52675585284280935</v>
      </c>
      <c r="Z24" s="32">
        <v>1.6453488372093024</v>
      </c>
      <c r="AA24" s="32">
        <v>10.75</v>
      </c>
    </row>
    <row r="25" spans="1:27" ht="15.75" x14ac:dyDescent="0.25">
      <c r="A25" s="17" t="s">
        <v>72</v>
      </c>
      <c r="B25" s="31" t="s">
        <v>73</v>
      </c>
      <c r="C25" s="40"/>
      <c r="D25" s="40"/>
      <c r="E25" s="40"/>
      <c r="F25" s="40"/>
      <c r="G25" s="40"/>
      <c r="H25" s="40"/>
      <c r="I25" s="40"/>
      <c r="J25" s="40"/>
      <c r="K25" s="41"/>
      <c r="L25" s="40"/>
      <c r="M25" s="40"/>
      <c r="N25" s="40"/>
      <c r="O25" s="41"/>
      <c r="P25" s="41"/>
      <c r="Q25" s="40"/>
      <c r="R25" s="40"/>
      <c r="S25" s="40"/>
      <c r="T25" s="40"/>
      <c r="U25" s="40"/>
      <c r="V25" s="40"/>
      <c r="W25" s="32" t="s">
        <v>41</v>
      </c>
      <c r="X25" s="33" t="s">
        <v>41</v>
      </c>
      <c r="Y25" s="33" t="s">
        <v>41</v>
      </c>
      <c r="Z25" s="32" t="s">
        <v>41</v>
      </c>
      <c r="AA25" s="32" t="s">
        <v>41</v>
      </c>
    </row>
    <row r="26" spans="1:27" ht="15.75" x14ac:dyDescent="0.25">
      <c r="A26" s="17" t="s">
        <v>74</v>
      </c>
      <c r="B26" s="31" t="s">
        <v>75</v>
      </c>
      <c r="C26" s="40"/>
      <c r="D26" s="40"/>
      <c r="E26" s="40"/>
      <c r="F26" s="40"/>
      <c r="G26" s="40"/>
      <c r="H26" s="40"/>
      <c r="I26" s="40"/>
      <c r="J26" s="40"/>
      <c r="K26" s="41"/>
      <c r="L26" s="40"/>
      <c r="M26" s="40"/>
      <c r="N26" s="40"/>
      <c r="O26" s="41"/>
      <c r="P26" s="41"/>
      <c r="Q26" s="40"/>
      <c r="R26" s="40"/>
      <c r="S26" s="40"/>
      <c r="T26" s="40"/>
      <c r="U26" s="40"/>
      <c r="V26" s="40"/>
      <c r="W26" s="32">
        <v>3.7272727272727271</v>
      </c>
      <c r="X26" s="33">
        <v>0.22727272727272727</v>
      </c>
      <c r="Y26" s="33">
        <v>0.82857142857142863</v>
      </c>
      <c r="Z26" s="32">
        <v>1.3636363636363635</v>
      </c>
      <c r="AA26" s="32">
        <v>2.75</v>
      </c>
    </row>
    <row r="27" spans="1:27" ht="15.75" x14ac:dyDescent="0.25">
      <c r="A27" s="17" t="s">
        <v>76</v>
      </c>
      <c r="B27" s="31" t="s">
        <v>77</v>
      </c>
      <c r="C27" s="40"/>
      <c r="D27" s="40"/>
      <c r="E27" s="40"/>
      <c r="F27" s="40"/>
      <c r="G27" s="40"/>
      <c r="H27" s="40"/>
      <c r="I27" s="40"/>
      <c r="J27" s="40"/>
      <c r="K27" s="41"/>
      <c r="L27" s="40"/>
      <c r="M27" s="40"/>
      <c r="N27" s="40"/>
      <c r="O27" s="41"/>
      <c r="P27" s="41"/>
      <c r="Q27" s="40"/>
      <c r="R27" s="40"/>
      <c r="S27" s="40"/>
      <c r="T27" s="40"/>
      <c r="U27" s="40"/>
      <c r="V27" s="40"/>
      <c r="W27" s="32" t="s">
        <v>41</v>
      </c>
      <c r="X27" s="33" t="s">
        <v>41</v>
      </c>
      <c r="Y27" s="33" t="s">
        <v>41</v>
      </c>
      <c r="Z27" s="32" t="s">
        <v>41</v>
      </c>
      <c r="AA27" s="32" t="s">
        <v>41</v>
      </c>
    </row>
    <row r="28" spans="1:27" ht="15.75" x14ac:dyDescent="0.25">
      <c r="A28" s="17" t="s">
        <v>78</v>
      </c>
      <c r="B28" s="36" t="s">
        <v>79</v>
      </c>
      <c r="C28" s="40"/>
      <c r="D28" s="40"/>
      <c r="E28" s="40"/>
      <c r="F28" s="40"/>
      <c r="G28" s="40"/>
      <c r="H28" s="40"/>
      <c r="I28" s="40"/>
      <c r="J28" s="40"/>
      <c r="K28" s="41"/>
      <c r="L28" s="40"/>
      <c r="M28" s="40"/>
      <c r="N28" s="40"/>
      <c r="O28" s="41"/>
      <c r="P28" s="41"/>
      <c r="Q28" s="40"/>
      <c r="R28" s="40"/>
      <c r="S28" s="40"/>
      <c r="T28" s="40"/>
      <c r="U28" s="40"/>
      <c r="V28" s="40"/>
      <c r="W28" s="32">
        <v>5.4285714285714288</v>
      </c>
      <c r="X28" s="33">
        <v>4.7619047619047616E-2</v>
      </c>
      <c r="Y28" s="33">
        <v>0.85314685314685312</v>
      </c>
      <c r="Z28" s="32">
        <v>1</v>
      </c>
      <c r="AA28" s="32">
        <v>3.5</v>
      </c>
    </row>
    <row r="29" spans="1:27" ht="15.75" x14ac:dyDescent="0.25">
      <c r="A29" s="17" t="s">
        <v>80</v>
      </c>
      <c r="B29" s="36" t="s">
        <v>81</v>
      </c>
      <c r="C29" s="40"/>
      <c r="D29" s="40"/>
      <c r="E29" s="40"/>
      <c r="F29" s="40"/>
      <c r="G29" s="40"/>
      <c r="H29" s="40"/>
      <c r="I29" s="40"/>
      <c r="J29" s="40"/>
      <c r="K29" s="41"/>
      <c r="L29" s="40"/>
      <c r="M29" s="40"/>
      <c r="N29" s="40"/>
      <c r="O29" s="41"/>
      <c r="P29" s="41"/>
      <c r="Q29" s="40"/>
      <c r="R29" s="40"/>
      <c r="S29" s="40"/>
      <c r="T29" s="40"/>
      <c r="U29" s="40"/>
      <c r="V29" s="40"/>
      <c r="W29" s="32" t="s">
        <v>41</v>
      </c>
      <c r="X29" s="33" t="s">
        <v>41</v>
      </c>
      <c r="Y29" s="33" t="s">
        <v>41</v>
      </c>
      <c r="Z29" s="32" t="s">
        <v>41</v>
      </c>
      <c r="AA29" s="32" t="s">
        <v>41</v>
      </c>
    </row>
    <row r="30" spans="1:27" ht="15.75" x14ac:dyDescent="0.25">
      <c r="A30" s="17" t="s">
        <v>82</v>
      </c>
      <c r="B30" s="31" t="s">
        <v>83</v>
      </c>
      <c r="C30" s="40"/>
      <c r="D30" s="40"/>
      <c r="E30" s="40"/>
      <c r="F30" s="40"/>
      <c r="G30" s="40"/>
      <c r="H30" s="40"/>
      <c r="I30" s="40"/>
      <c r="J30" s="40"/>
      <c r="K30" s="41"/>
      <c r="L30" s="40"/>
      <c r="M30" s="40"/>
      <c r="N30" s="40"/>
      <c r="O30" s="41"/>
      <c r="P30" s="41"/>
      <c r="Q30" s="40"/>
      <c r="R30" s="40"/>
      <c r="S30" s="40"/>
      <c r="T30" s="40"/>
      <c r="U30" s="40"/>
      <c r="V30" s="40"/>
      <c r="W30" s="32">
        <v>2.5384615384615383</v>
      </c>
      <c r="X30" s="33">
        <v>3.8461538461538464E-2</v>
      </c>
      <c r="Y30" s="33">
        <v>0.36559139784946237</v>
      </c>
      <c r="Z30" s="32">
        <v>4.5384615384615383</v>
      </c>
      <c r="AA30" s="32">
        <v>4.333333333333333</v>
      </c>
    </row>
    <row r="31" spans="1:27" ht="15.75" x14ac:dyDescent="0.25">
      <c r="A31" s="17" t="s">
        <v>84</v>
      </c>
      <c r="B31" s="31" t="s">
        <v>85</v>
      </c>
      <c r="C31" s="40"/>
      <c r="D31" s="40"/>
      <c r="E31" s="40"/>
      <c r="F31" s="40"/>
      <c r="G31" s="40"/>
      <c r="H31" s="40"/>
      <c r="I31" s="40"/>
      <c r="J31" s="40"/>
      <c r="K31" s="41"/>
      <c r="L31" s="40"/>
      <c r="M31" s="40"/>
      <c r="N31" s="40"/>
      <c r="O31" s="41"/>
      <c r="P31" s="41"/>
      <c r="Q31" s="40"/>
      <c r="R31" s="40"/>
      <c r="S31" s="40"/>
      <c r="T31" s="40"/>
      <c r="U31" s="40"/>
      <c r="V31" s="40"/>
      <c r="W31" s="32" t="s">
        <v>41</v>
      </c>
      <c r="X31" s="33" t="s">
        <v>41</v>
      </c>
      <c r="Y31" s="33" t="s">
        <v>41</v>
      </c>
      <c r="Z31" s="32" t="s">
        <v>41</v>
      </c>
      <c r="AA31" s="32" t="s">
        <v>41</v>
      </c>
    </row>
    <row r="32" spans="1:27" ht="15.75" x14ac:dyDescent="0.25">
      <c r="A32" s="17" t="s">
        <v>86</v>
      </c>
      <c r="B32" s="31" t="s">
        <v>87</v>
      </c>
      <c r="C32" s="40"/>
      <c r="D32" s="40"/>
      <c r="E32" s="40"/>
      <c r="F32" s="40"/>
      <c r="G32" s="40"/>
      <c r="H32" s="40"/>
      <c r="I32" s="40"/>
      <c r="J32" s="40"/>
      <c r="K32" s="41"/>
      <c r="L32" s="40"/>
      <c r="M32" s="40"/>
      <c r="N32" s="40"/>
      <c r="O32" s="41"/>
      <c r="P32" s="41"/>
      <c r="Q32" s="40"/>
      <c r="R32" s="40"/>
      <c r="S32" s="40"/>
      <c r="T32" s="40"/>
      <c r="U32" s="40"/>
      <c r="V32" s="40"/>
      <c r="W32" s="32" t="s">
        <v>41</v>
      </c>
      <c r="X32" s="33" t="s">
        <v>41</v>
      </c>
      <c r="Y32" s="33" t="s">
        <v>41</v>
      </c>
      <c r="Z32" s="32" t="s">
        <v>41</v>
      </c>
      <c r="AA32" s="32" t="s">
        <v>41</v>
      </c>
    </row>
    <row r="33" spans="1:27" ht="15.75" x14ac:dyDescent="0.25">
      <c r="A33" s="17" t="s">
        <v>88</v>
      </c>
      <c r="B33" s="31" t="s">
        <v>89</v>
      </c>
      <c r="C33" s="40"/>
      <c r="D33" s="40"/>
      <c r="E33" s="40"/>
      <c r="F33" s="40"/>
      <c r="G33" s="40"/>
      <c r="H33" s="40"/>
      <c r="I33" s="40"/>
      <c r="J33" s="40"/>
      <c r="K33" s="41"/>
      <c r="L33" s="40"/>
      <c r="M33" s="40"/>
      <c r="N33" s="40"/>
      <c r="O33" s="41"/>
      <c r="P33" s="41"/>
      <c r="Q33" s="40"/>
      <c r="R33" s="40"/>
      <c r="S33" s="40"/>
      <c r="T33" s="40"/>
      <c r="U33" s="40"/>
      <c r="V33" s="40"/>
      <c r="W33" s="32" t="s">
        <v>41</v>
      </c>
      <c r="X33" s="33" t="s">
        <v>41</v>
      </c>
      <c r="Y33" s="33" t="s">
        <v>41</v>
      </c>
      <c r="Z33" s="32" t="s">
        <v>41</v>
      </c>
      <c r="AA33" s="32" t="s">
        <v>41</v>
      </c>
    </row>
    <row r="34" spans="1:27" ht="15.75" x14ac:dyDescent="0.25">
      <c r="A34" s="17" t="s">
        <v>90</v>
      </c>
      <c r="B34" s="31" t="s">
        <v>91</v>
      </c>
      <c r="C34" s="40"/>
      <c r="D34" s="40"/>
      <c r="E34" s="40"/>
      <c r="F34" s="40"/>
      <c r="G34" s="40"/>
      <c r="H34" s="40"/>
      <c r="I34" s="40"/>
      <c r="J34" s="40"/>
      <c r="K34" s="41"/>
      <c r="L34" s="40"/>
      <c r="M34" s="40"/>
      <c r="N34" s="40"/>
      <c r="O34" s="41"/>
      <c r="P34" s="41"/>
      <c r="Q34" s="40"/>
      <c r="R34" s="40"/>
      <c r="S34" s="40"/>
      <c r="T34" s="40"/>
      <c r="U34" s="40"/>
      <c r="V34" s="40"/>
      <c r="W34" s="32">
        <v>2.544</v>
      </c>
      <c r="X34" s="33">
        <v>1.6E-2</v>
      </c>
      <c r="Y34" s="33">
        <v>0.68939393939393945</v>
      </c>
      <c r="Z34" s="32">
        <v>1.3120000000000001</v>
      </c>
      <c r="AA34" s="32">
        <v>6.25</v>
      </c>
    </row>
    <row r="35" spans="1:27" ht="15.75" x14ac:dyDescent="0.25">
      <c r="A35" s="17" t="s">
        <v>92</v>
      </c>
      <c r="B35" s="31" t="s">
        <v>93</v>
      </c>
      <c r="C35" s="40"/>
      <c r="D35" s="40"/>
      <c r="E35" s="40"/>
      <c r="F35" s="40"/>
      <c r="G35" s="40"/>
      <c r="H35" s="40"/>
      <c r="I35" s="40"/>
      <c r="J35" s="40"/>
      <c r="K35" s="41"/>
      <c r="L35" s="40"/>
      <c r="M35" s="40"/>
      <c r="N35" s="40"/>
      <c r="O35" s="41"/>
      <c r="P35" s="41"/>
      <c r="Q35" s="40"/>
      <c r="R35" s="40"/>
      <c r="S35" s="40"/>
      <c r="T35" s="40"/>
      <c r="U35" s="40"/>
      <c r="V35" s="40"/>
      <c r="W35" s="32">
        <v>4.9441340782122909</v>
      </c>
      <c r="X35" s="33">
        <v>5.5865921787709499E-3</v>
      </c>
      <c r="Y35" s="33">
        <v>0.83971291866028708</v>
      </c>
      <c r="Z35" s="32">
        <v>1.1229050279329609</v>
      </c>
      <c r="AA35" s="32">
        <v>3.9777777777777779</v>
      </c>
    </row>
    <row r="36" spans="1:27" ht="15.75" x14ac:dyDescent="0.25">
      <c r="A36" s="17" t="s">
        <v>94</v>
      </c>
      <c r="B36" s="31" t="s">
        <v>95</v>
      </c>
      <c r="C36" s="40"/>
      <c r="D36" s="40"/>
      <c r="E36" s="40"/>
      <c r="F36" s="40"/>
      <c r="G36" s="40"/>
      <c r="H36" s="40"/>
      <c r="I36" s="40"/>
      <c r="J36" s="40"/>
      <c r="K36" s="41"/>
      <c r="L36" s="40"/>
      <c r="M36" s="40"/>
      <c r="N36" s="40"/>
      <c r="O36" s="41"/>
      <c r="P36" s="41"/>
      <c r="Q36" s="40"/>
      <c r="R36" s="40"/>
      <c r="S36" s="40"/>
      <c r="T36" s="40"/>
      <c r="U36" s="40"/>
      <c r="V36" s="40"/>
      <c r="W36" s="32" t="s">
        <v>41</v>
      </c>
      <c r="X36" s="33" t="s">
        <v>41</v>
      </c>
      <c r="Y36" s="33" t="s">
        <v>41</v>
      </c>
      <c r="Z36" s="32" t="s">
        <v>41</v>
      </c>
      <c r="AA36" s="32" t="s">
        <v>41</v>
      </c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9" t="s">
        <v>96</v>
      </c>
      <c r="B38" s="20" t="s">
        <v>97</v>
      </c>
      <c r="C38" s="5" t="s">
        <v>98</v>
      </c>
      <c r="D38" s="1"/>
      <c r="E38" s="2" t="s">
        <v>99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90" customHeight="1" x14ac:dyDescent="0.25">
      <c r="A39" s="21" t="s">
        <v>100</v>
      </c>
      <c r="B39" s="22" t="s">
        <v>101</v>
      </c>
      <c r="C39" s="42"/>
      <c r="D39" s="1"/>
      <c r="E39" s="83" t="s">
        <v>102</v>
      </c>
      <c r="F39" s="84"/>
      <c r="G39" s="49"/>
      <c r="H39" s="5" t="s">
        <v>103</v>
      </c>
      <c r="I39" s="5" t="s">
        <v>104</v>
      </c>
      <c r="J39" s="9" t="s">
        <v>105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8"/>
      <c r="V39" s="7"/>
      <c r="W39" s="1"/>
      <c r="X39" s="1"/>
      <c r="Y39" s="1"/>
      <c r="Z39" s="1"/>
      <c r="AA39" s="1"/>
    </row>
    <row r="40" spans="1:27" x14ac:dyDescent="0.25">
      <c r="A40" s="14" t="s">
        <v>106</v>
      </c>
      <c r="B40" s="23" t="s">
        <v>107</v>
      </c>
      <c r="C40" s="44"/>
      <c r="D40" s="1"/>
      <c r="E40" s="50" t="s">
        <v>108</v>
      </c>
      <c r="F40" s="58" t="s">
        <v>109</v>
      </c>
      <c r="G40" s="49"/>
      <c r="H40" s="52"/>
      <c r="I40" s="53"/>
      <c r="J40" s="53"/>
      <c r="K40" s="1"/>
      <c r="L40" s="1"/>
      <c r="M40" s="1"/>
      <c r="N40" s="1"/>
      <c r="O40" s="1"/>
      <c r="P40" s="1"/>
      <c r="Q40" s="1"/>
      <c r="R40" s="1"/>
      <c r="S40" s="1"/>
      <c r="T40" s="1"/>
      <c r="U40" s="8"/>
      <c r="V40" s="7"/>
      <c r="W40" s="1"/>
      <c r="X40" s="1"/>
      <c r="Y40" s="1"/>
      <c r="Z40" s="1"/>
      <c r="AA40" s="1"/>
    </row>
    <row r="41" spans="1:27" x14ac:dyDescent="0.25">
      <c r="A41" s="14" t="s">
        <v>110</v>
      </c>
      <c r="B41" s="23" t="s">
        <v>111</v>
      </c>
      <c r="C41" s="44"/>
      <c r="D41" s="1"/>
      <c r="E41" s="18" t="s">
        <v>112</v>
      </c>
      <c r="F41" s="57" t="s">
        <v>113</v>
      </c>
      <c r="G41" s="51"/>
      <c r="H41" s="53"/>
      <c r="I41" s="53"/>
      <c r="J41" s="53"/>
      <c r="K41" s="1"/>
      <c r="L41" s="1"/>
      <c r="M41" s="1"/>
      <c r="N41" s="1"/>
      <c r="O41" s="1"/>
      <c r="P41" s="1"/>
      <c r="Q41" s="1"/>
      <c r="R41" s="1"/>
      <c r="S41" s="1"/>
      <c r="T41" s="1"/>
      <c r="U41" s="8"/>
      <c r="V41" s="7"/>
      <c r="W41" s="1"/>
      <c r="X41" s="1"/>
      <c r="Y41" s="1"/>
      <c r="Z41" s="1"/>
      <c r="AA41" s="1"/>
    </row>
    <row r="42" spans="1:27" x14ac:dyDescent="0.25">
      <c r="A42" s="14" t="s">
        <v>114</v>
      </c>
      <c r="B42" s="15" t="s">
        <v>61</v>
      </c>
      <c r="C42" s="4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8"/>
      <c r="V42" s="7"/>
      <c r="W42" s="1"/>
      <c r="X42" s="1"/>
      <c r="Y42" s="1"/>
      <c r="Z42" s="1"/>
      <c r="AA42" s="1"/>
    </row>
    <row r="43" spans="1:27" ht="15" customHeight="1" x14ac:dyDescent="0.25">
      <c r="A43" s="27" t="s">
        <v>115</v>
      </c>
      <c r="B43" s="15" t="s">
        <v>116</v>
      </c>
      <c r="C43" s="44"/>
      <c r="D43" s="1"/>
      <c r="E43" s="83" t="s">
        <v>117</v>
      </c>
      <c r="F43" s="84"/>
      <c r="G43" s="54"/>
      <c r="H43" s="54"/>
      <c r="I43" s="49"/>
      <c r="J43" s="19" t="s">
        <v>118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8"/>
      <c r="V43" s="7"/>
      <c r="W43" s="1"/>
      <c r="X43" s="1"/>
      <c r="Y43" s="1"/>
      <c r="Z43" s="1"/>
      <c r="AA43" s="1"/>
    </row>
    <row r="44" spans="1:27" ht="15.75" x14ac:dyDescent="0.25">
      <c r="A44" s="14" t="s">
        <v>119</v>
      </c>
      <c r="B44" s="23" t="s">
        <v>120</v>
      </c>
      <c r="C44" s="44"/>
      <c r="D44" s="1"/>
      <c r="E44" s="59" t="s">
        <v>108</v>
      </c>
      <c r="F44" s="55" t="s">
        <v>121</v>
      </c>
      <c r="G44" s="54"/>
      <c r="H44" s="54"/>
      <c r="I44" s="49"/>
      <c r="J44" s="47"/>
      <c r="K44" s="1"/>
      <c r="L44" s="1"/>
      <c r="M44" s="1"/>
      <c r="N44" s="1"/>
      <c r="O44" s="1"/>
      <c r="P44" s="1"/>
      <c r="Q44" s="1"/>
      <c r="R44" s="1"/>
      <c r="S44" s="1"/>
      <c r="T44" s="1"/>
      <c r="U44" s="8"/>
      <c r="V44" s="7"/>
      <c r="W44" s="1"/>
      <c r="X44" s="1"/>
      <c r="Y44" s="1"/>
      <c r="Z44" s="1"/>
      <c r="AA44" s="1"/>
    </row>
    <row r="45" spans="1:27" ht="15.75" x14ac:dyDescent="0.25">
      <c r="A45" s="14" t="s">
        <v>122</v>
      </c>
      <c r="B45" s="23" t="s">
        <v>123</v>
      </c>
      <c r="C45" s="44"/>
      <c r="D45" s="1"/>
      <c r="E45" s="14" t="s">
        <v>124</v>
      </c>
      <c r="F45" s="56" t="s">
        <v>125</v>
      </c>
      <c r="G45" s="1"/>
      <c r="H45" s="1"/>
      <c r="I45" s="1"/>
      <c r="J45" s="48"/>
      <c r="K45" s="1"/>
      <c r="L45" s="1"/>
      <c r="M45" s="1"/>
      <c r="N45" s="1"/>
      <c r="O45" s="1"/>
      <c r="P45" s="1"/>
      <c r="Q45" s="1"/>
      <c r="R45" s="1"/>
      <c r="S45" s="1"/>
      <c r="T45" s="1"/>
      <c r="U45" s="8"/>
      <c r="V45" s="7"/>
      <c r="W45" s="1"/>
      <c r="X45" s="1"/>
      <c r="Y45" s="1"/>
      <c r="Z45" s="1"/>
      <c r="AA45" s="1"/>
    </row>
    <row r="46" spans="1:27" ht="15.75" customHeight="1" x14ac:dyDescent="0.25">
      <c r="A46" s="24" t="s">
        <v>126</v>
      </c>
      <c r="B46" s="23" t="s">
        <v>127</v>
      </c>
      <c r="C46" s="44"/>
      <c r="D46" s="1"/>
      <c r="E46" s="14" t="s">
        <v>128</v>
      </c>
      <c r="F46" s="94" t="s">
        <v>129</v>
      </c>
      <c r="G46" s="95"/>
      <c r="H46" s="95"/>
      <c r="I46" s="96"/>
      <c r="J46" s="48"/>
      <c r="K46" s="1"/>
      <c r="L46" s="1"/>
      <c r="M46" s="1"/>
      <c r="N46" s="1"/>
      <c r="O46" s="1"/>
      <c r="P46" s="1"/>
      <c r="Q46" s="1"/>
      <c r="R46" s="1"/>
      <c r="S46" s="1"/>
      <c r="T46" s="1"/>
      <c r="U46" s="8"/>
      <c r="V46" s="7"/>
      <c r="W46" s="1"/>
      <c r="X46" s="1"/>
      <c r="Y46" s="1"/>
      <c r="Z46" s="1"/>
      <c r="AA46" s="1"/>
    </row>
    <row r="47" spans="1:27" ht="15.75" customHeight="1" x14ac:dyDescent="0.25">
      <c r="A47" s="25" t="s">
        <v>130</v>
      </c>
      <c r="B47" s="23" t="s">
        <v>131</v>
      </c>
      <c r="C47" s="44"/>
      <c r="D47" s="1"/>
      <c r="E47" s="14" t="s">
        <v>132</v>
      </c>
      <c r="F47" s="100" t="s">
        <v>133</v>
      </c>
      <c r="G47" s="101"/>
      <c r="H47" s="101"/>
      <c r="I47" s="102"/>
      <c r="J47" s="48"/>
      <c r="K47" s="1"/>
      <c r="L47" s="1"/>
      <c r="M47" s="1"/>
      <c r="N47" s="1"/>
      <c r="O47" s="1"/>
      <c r="P47" s="1"/>
      <c r="Q47" s="1"/>
      <c r="R47" s="1"/>
      <c r="S47" s="1"/>
      <c r="T47" s="1"/>
      <c r="U47" s="8"/>
      <c r="V47" s="7"/>
      <c r="W47" s="1"/>
      <c r="X47" s="1"/>
      <c r="Y47" s="1"/>
      <c r="Z47" s="1"/>
      <c r="AA47" s="1"/>
    </row>
    <row r="48" spans="1:27" ht="15.75" x14ac:dyDescent="0.25">
      <c r="A48" s="14" t="s">
        <v>134</v>
      </c>
      <c r="B48" s="23" t="s">
        <v>135</v>
      </c>
      <c r="C48" s="44"/>
      <c r="D48" s="1"/>
      <c r="E48" s="16" t="s">
        <v>136</v>
      </c>
      <c r="F48" s="43" t="s">
        <v>24</v>
      </c>
      <c r="G48" s="54"/>
      <c r="H48" s="54"/>
      <c r="I48" s="49"/>
      <c r="J48" s="46"/>
      <c r="K48" s="1"/>
      <c r="L48" s="1"/>
      <c r="M48" s="64"/>
      <c r="N48" s="64"/>
      <c r="O48" s="64"/>
      <c r="P48" s="64"/>
      <c r="Q48" s="64"/>
      <c r="R48" s="1"/>
      <c r="S48" s="1"/>
      <c r="T48" s="1"/>
      <c r="U48" s="8"/>
      <c r="V48" s="7"/>
      <c r="W48" s="1"/>
      <c r="X48" s="1"/>
      <c r="Y48" s="1"/>
      <c r="Z48" s="1"/>
      <c r="AA48" s="1"/>
    </row>
    <row r="49" spans="1:22" x14ac:dyDescent="0.25">
      <c r="A49" s="14" t="s">
        <v>137</v>
      </c>
      <c r="B49" s="23" t="s">
        <v>138</v>
      </c>
      <c r="C49" s="44"/>
      <c r="D49" s="1"/>
      <c r="E49" s="1"/>
      <c r="F49" s="1"/>
      <c r="G49" s="1"/>
      <c r="H49" s="1"/>
      <c r="I49" s="1"/>
      <c r="J49" s="1"/>
      <c r="K49" s="1"/>
      <c r="L49" s="1"/>
      <c r="M49" s="65"/>
      <c r="N49" s="65"/>
      <c r="O49" s="65"/>
      <c r="P49" s="65"/>
      <c r="Q49" s="64"/>
      <c r="R49" s="1"/>
      <c r="S49" s="1"/>
      <c r="T49" s="1"/>
      <c r="U49" s="8"/>
      <c r="V49" s="7"/>
    </row>
    <row r="50" spans="1:22" x14ac:dyDescent="0.25">
      <c r="A50" s="14" t="s">
        <v>139</v>
      </c>
      <c r="B50" s="23" t="s">
        <v>140</v>
      </c>
      <c r="C50" s="45"/>
      <c r="D50" s="1"/>
      <c r="E50" s="1"/>
      <c r="F50" s="1"/>
      <c r="G50" s="1"/>
      <c r="H50" s="1"/>
      <c r="I50" s="1"/>
      <c r="J50" s="1"/>
      <c r="K50" s="1"/>
      <c r="L50" s="1"/>
      <c r="M50" s="3"/>
      <c r="N50" s="3" t="s">
        <v>141</v>
      </c>
      <c r="O50" s="3"/>
      <c r="P50" s="3"/>
      <c r="Q50" s="1"/>
      <c r="R50" s="1"/>
      <c r="S50" s="1"/>
      <c r="T50" s="1"/>
      <c r="U50" s="8"/>
      <c r="V50" s="7"/>
    </row>
    <row r="51" spans="1:22" x14ac:dyDescent="0.25">
      <c r="A51" s="16" t="s">
        <v>136</v>
      </c>
      <c r="B51" s="26" t="s">
        <v>24</v>
      </c>
      <c r="C51" s="60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x14ac:dyDescent="0.25">
      <c r="A52" s="62" t="s">
        <v>142</v>
      </c>
      <c r="B52" s="8"/>
      <c r="C52" s="6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25">
      <c r="A53" s="3" t="s">
        <v>143</v>
      </c>
      <c r="B53" s="3"/>
      <c r="C53" s="3"/>
      <c r="D53" s="3"/>
      <c r="E53" s="3"/>
      <c r="F53" s="3"/>
      <c r="G53" s="3"/>
      <c r="H53" s="3" t="s">
        <v>144</v>
      </c>
      <c r="I53" s="3"/>
      <c r="J53" s="3"/>
      <c r="K53" s="3"/>
      <c r="L53" s="1"/>
      <c r="M53" s="1"/>
      <c r="N53" s="3"/>
      <c r="O53" s="3"/>
      <c r="P53" s="1"/>
      <c r="Q53" s="1"/>
      <c r="R53" s="1"/>
      <c r="S53" s="1"/>
      <c r="T53" s="1"/>
      <c r="U53" s="1"/>
      <c r="V53" s="1"/>
    </row>
    <row r="54" spans="1:22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5">
      <c r="A55" s="1"/>
      <c r="B55" s="1"/>
      <c r="C55" s="1"/>
      <c r="D55" s="1"/>
      <c r="E55" s="3"/>
      <c r="F55" s="3"/>
      <c r="G55" s="3"/>
      <c r="H55" s="3"/>
      <c r="I55" s="3"/>
      <c r="J55" s="3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5">
      <c r="A56" s="1"/>
      <c r="B56" s="1"/>
      <c r="C56" s="1"/>
      <c r="D56" s="1"/>
      <c r="E56" s="3"/>
      <c r="F56" s="3"/>
      <c r="G56" s="3"/>
      <c r="H56" s="3"/>
      <c r="I56" s="3"/>
      <c r="J56" s="3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x14ac:dyDescent="0.25">
      <c r="A57" s="1"/>
      <c r="B57" s="1"/>
      <c r="C57" s="1"/>
      <c r="D57" s="1"/>
      <c r="E57" s="3"/>
      <c r="F57" s="3"/>
      <c r="G57" s="3"/>
      <c r="H57" s="3"/>
      <c r="I57" s="3"/>
      <c r="J57" s="3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x14ac:dyDescent="0.25">
      <c r="A58" s="1"/>
      <c r="B58" s="1"/>
      <c r="C58" s="1"/>
      <c r="D58" s="1"/>
      <c r="E58" s="3"/>
      <c r="F58" s="3"/>
      <c r="G58" s="3"/>
      <c r="H58" s="3"/>
      <c r="I58" s="3"/>
      <c r="J58" s="3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x14ac:dyDescent="0.25">
      <c r="A59" s="1"/>
      <c r="B59" s="1"/>
      <c r="C59" s="1"/>
      <c r="D59" s="1"/>
      <c r="E59" s="3"/>
      <c r="F59" s="3"/>
      <c r="G59" s="3"/>
      <c r="H59" s="3"/>
      <c r="I59" s="3"/>
      <c r="J59" s="3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</sheetData>
  <mergeCells count="17"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  <mergeCell ref="F47:I47"/>
    <mergeCell ref="T5:U5"/>
    <mergeCell ref="V5:V6"/>
    <mergeCell ref="W5:AA5"/>
    <mergeCell ref="E39:F39"/>
    <mergeCell ref="E43:F43"/>
    <mergeCell ref="F46:I4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topLeftCell="A4" workbookViewId="0">
      <selection activeCell="G26" sqref="G26"/>
    </sheetView>
  </sheetViews>
  <sheetFormatPr baseColWidth="10" defaultRowHeight="15" x14ac:dyDescent="0.25"/>
  <cols>
    <col min="2" max="2" width="24.42578125" bestFit="1" customWidth="1"/>
  </cols>
  <sheetData>
    <row r="1" spans="1:27" x14ac:dyDescent="0.25">
      <c r="A1" s="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 x14ac:dyDescent="0.25">
      <c r="A2" s="4" t="s">
        <v>1</v>
      </c>
      <c r="B2" s="40" t="s">
        <v>2</v>
      </c>
      <c r="C2" s="1"/>
      <c r="D2" s="103" t="s">
        <v>3</v>
      </c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38"/>
      <c r="U2" s="38"/>
      <c r="V2" s="38"/>
      <c r="W2" s="1"/>
      <c r="X2" s="1"/>
      <c r="Y2" s="1"/>
      <c r="Z2" s="1"/>
      <c r="AA2" s="1"/>
    </row>
    <row r="3" spans="1:27" ht="15.75" x14ac:dyDescent="0.25">
      <c r="A3" s="4" t="s">
        <v>4</v>
      </c>
      <c r="B3" s="40" t="s">
        <v>5</v>
      </c>
      <c r="C3" s="63">
        <v>2013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</row>
    <row r="5" spans="1:27" ht="15" customHeight="1" x14ac:dyDescent="0.25">
      <c r="A5" s="81" t="s">
        <v>6</v>
      </c>
      <c r="B5" s="90" t="s">
        <v>7</v>
      </c>
      <c r="C5" s="88" t="s">
        <v>8</v>
      </c>
      <c r="D5" s="88" t="s">
        <v>9</v>
      </c>
      <c r="E5" s="105" t="s">
        <v>10</v>
      </c>
      <c r="F5" s="106"/>
      <c r="G5" s="106"/>
      <c r="H5" s="106"/>
      <c r="I5" s="106"/>
      <c r="J5" s="106"/>
      <c r="K5" s="107"/>
      <c r="L5" s="105" t="s">
        <v>11</v>
      </c>
      <c r="M5" s="106"/>
      <c r="N5" s="106"/>
      <c r="O5" s="107"/>
      <c r="P5" s="88" t="s">
        <v>12</v>
      </c>
      <c r="Q5" s="88" t="s">
        <v>13</v>
      </c>
      <c r="R5" s="105" t="s">
        <v>14</v>
      </c>
      <c r="S5" s="107"/>
      <c r="T5" s="105" t="s">
        <v>15</v>
      </c>
      <c r="U5" s="107"/>
      <c r="V5" s="88" t="s">
        <v>16</v>
      </c>
      <c r="W5" s="105" t="s">
        <v>17</v>
      </c>
      <c r="X5" s="106"/>
      <c r="Y5" s="106"/>
      <c r="Z5" s="106"/>
      <c r="AA5" s="107"/>
    </row>
    <row r="6" spans="1:27" ht="56.25" x14ac:dyDescent="0.25">
      <c r="A6" s="82"/>
      <c r="B6" s="91"/>
      <c r="C6" s="89"/>
      <c r="D6" s="89"/>
      <c r="E6" s="11" t="s">
        <v>18</v>
      </c>
      <c r="F6" s="6" t="s">
        <v>19</v>
      </c>
      <c r="G6" s="37" t="s">
        <v>20</v>
      </c>
      <c r="H6" s="6" t="s">
        <v>21</v>
      </c>
      <c r="I6" s="37" t="s">
        <v>22</v>
      </c>
      <c r="J6" s="6" t="s">
        <v>23</v>
      </c>
      <c r="K6" s="10" t="s">
        <v>24</v>
      </c>
      <c r="L6" s="11" t="s">
        <v>25</v>
      </c>
      <c r="M6" s="6" t="s">
        <v>26</v>
      </c>
      <c r="N6" s="30" t="s">
        <v>27</v>
      </c>
      <c r="O6" s="6" t="s">
        <v>24</v>
      </c>
      <c r="P6" s="89"/>
      <c r="Q6" s="89"/>
      <c r="R6" s="29" t="s">
        <v>28</v>
      </c>
      <c r="S6" s="6" t="s">
        <v>29</v>
      </c>
      <c r="T6" s="29" t="s">
        <v>24</v>
      </c>
      <c r="U6" s="6" t="s">
        <v>30</v>
      </c>
      <c r="V6" s="89"/>
      <c r="W6" s="11" t="s">
        <v>31</v>
      </c>
      <c r="X6" s="12" t="s">
        <v>32</v>
      </c>
      <c r="Y6" s="12" t="s">
        <v>33</v>
      </c>
      <c r="Z6" s="12" t="s">
        <v>34</v>
      </c>
      <c r="AA6" s="10" t="s">
        <v>35</v>
      </c>
    </row>
    <row r="7" spans="1:27" ht="33.75" customHeight="1" x14ac:dyDescent="0.25">
      <c r="A7" s="5"/>
      <c r="B7" s="13" t="s">
        <v>36</v>
      </c>
      <c r="C7" s="39">
        <v>256</v>
      </c>
      <c r="D7" s="39">
        <v>86</v>
      </c>
      <c r="E7" s="39">
        <v>807</v>
      </c>
      <c r="F7" s="39">
        <v>0</v>
      </c>
      <c r="G7" s="39">
        <v>100</v>
      </c>
      <c r="H7" s="39">
        <v>0</v>
      </c>
      <c r="I7" s="39">
        <v>174</v>
      </c>
      <c r="J7" s="39">
        <v>171</v>
      </c>
      <c r="K7" s="39">
        <v>1252</v>
      </c>
      <c r="L7" s="39">
        <v>933</v>
      </c>
      <c r="M7" s="39">
        <v>171</v>
      </c>
      <c r="N7" s="39">
        <v>36</v>
      </c>
      <c r="O7" s="39">
        <v>1140</v>
      </c>
      <c r="P7" s="39">
        <v>198</v>
      </c>
      <c r="Q7" s="39">
        <v>0</v>
      </c>
      <c r="R7" s="39">
        <v>6645</v>
      </c>
      <c r="S7" s="39">
        <v>4609</v>
      </c>
      <c r="T7" s="39">
        <v>4242</v>
      </c>
      <c r="U7" s="39">
        <v>3888</v>
      </c>
      <c r="V7" s="39">
        <v>0</v>
      </c>
      <c r="W7" s="32">
        <v>3.7210526315789472</v>
      </c>
      <c r="X7" s="33">
        <v>3.1578947368421054E-2</v>
      </c>
      <c r="Y7" s="33">
        <v>0.6936042136945072</v>
      </c>
      <c r="Z7" s="32">
        <v>1.7859649122807018</v>
      </c>
      <c r="AA7" s="32">
        <v>4.453125</v>
      </c>
    </row>
    <row r="8" spans="1:27" ht="15.75" x14ac:dyDescent="0.25">
      <c r="A8" s="17" t="s">
        <v>37</v>
      </c>
      <c r="B8" s="31" t="s">
        <v>38</v>
      </c>
      <c r="C8" s="40">
        <v>73</v>
      </c>
      <c r="D8" s="40">
        <v>29</v>
      </c>
      <c r="E8" s="40">
        <v>192</v>
      </c>
      <c r="F8" s="40"/>
      <c r="G8" s="40">
        <v>6</v>
      </c>
      <c r="H8" s="40"/>
      <c r="I8" s="40"/>
      <c r="J8" s="40">
        <v>34</v>
      </c>
      <c r="K8" s="41">
        <v>232</v>
      </c>
      <c r="L8" s="40">
        <v>152</v>
      </c>
      <c r="M8" s="40">
        <v>28</v>
      </c>
      <c r="N8" s="40">
        <v>25</v>
      </c>
      <c r="O8" s="41">
        <v>205</v>
      </c>
      <c r="P8" s="41">
        <v>56</v>
      </c>
      <c r="Q8" s="40"/>
      <c r="R8" s="40">
        <v>1661</v>
      </c>
      <c r="S8" s="40">
        <v>1288</v>
      </c>
      <c r="T8" s="40">
        <v>1158</v>
      </c>
      <c r="U8" s="40">
        <v>1134</v>
      </c>
      <c r="V8" s="40"/>
      <c r="W8" s="32">
        <v>5.6487804878048777</v>
      </c>
      <c r="X8" s="33">
        <v>0.12195121951219512</v>
      </c>
      <c r="Y8" s="33">
        <v>0.7754364840457556</v>
      </c>
      <c r="Z8" s="32">
        <v>1.8195121951219513</v>
      </c>
      <c r="AA8" s="32">
        <v>2.8082191780821919</v>
      </c>
    </row>
    <row r="9" spans="1:27" ht="15.75" x14ac:dyDescent="0.25">
      <c r="A9" s="17" t="s">
        <v>39</v>
      </c>
      <c r="B9" s="31" t="s">
        <v>40</v>
      </c>
      <c r="C9" s="40"/>
      <c r="D9" s="40"/>
      <c r="E9" s="40"/>
      <c r="F9" s="40"/>
      <c r="G9" s="40"/>
      <c r="H9" s="40"/>
      <c r="I9" s="40"/>
      <c r="J9" s="40"/>
      <c r="K9" s="41">
        <v>0</v>
      </c>
      <c r="L9" s="40"/>
      <c r="M9" s="40"/>
      <c r="N9" s="40"/>
      <c r="O9" s="41">
        <v>0</v>
      </c>
      <c r="P9" s="41">
        <v>0</v>
      </c>
      <c r="Q9" s="40"/>
      <c r="R9" s="40"/>
      <c r="S9" s="40"/>
      <c r="T9" s="40"/>
      <c r="U9" s="40"/>
      <c r="V9" s="40"/>
      <c r="W9" s="32" t="s">
        <v>41</v>
      </c>
      <c r="X9" s="33" t="s">
        <v>41</v>
      </c>
      <c r="Y9" s="33" t="s">
        <v>41</v>
      </c>
      <c r="Z9" s="32" t="s">
        <v>41</v>
      </c>
      <c r="AA9" s="32" t="s">
        <v>41</v>
      </c>
    </row>
    <row r="10" spans="1:27" ht="15.75" x14ac:dyDescent="0.25">
      <c r="A10" s="17" t="s">
        <v>42</v>
      </c>
      <c r="B10" s="34" t="s">
        <v>43</v>
      </c>
      <c r="C10" s="40"/>
      <c r="D10" s="40"/>
      <c r="E10" s="40"/>
      <c r="F10" s="40"/>
      <c r="G10" s="40"/>
      <c r="H10" s="40"/>
      <c r="I10" s="40"/>
      <c r="J10" s="40"/>
      <c r="K10" s="41">
        <v>0</v>
      </c>
      <c r="L10" s="40"/>
      <c r="M10" s="40"/>
      <c r="N10" s="40"/>
      <c r="O10" s="41">
        <v>0</v>
      </c>
      <c r="P10" s="41">
        <v>0</v>
      </c>
      <c r="Q10" s="40"/>
      <c r="R10" s="40"/>
      <c r="S10" s="40"/>
      <c r="T10" s="40"/>
      <c r="U10" s="40"/>
      <c r="V10" s="40"/>
      <c r="W10" s="32" t="s">
        <v>41</v>
      </c>
      <c r="X10" s="33" t="s">
        <v>41</v>
      </c>
      <c r="Y10" s="33" t="s">
        <v>41</v>
      </c>
      <c r="Z10" s="32" t="s">
        <v>41</v>
      </c>
      <c r="AA10" s="32" t="s">
        <v>41</v>
      </c>
    </row>
    <row r="11" spans="1:27" ht="15.75" x14ac:dyDescent="0.25">
      <c r="A11" s="17" t="s">
        <v>44</v>
      </c>
      <c r="B11" s="31" t="s">
        <v>45</v>
      </c>
      <c r="C11" s="40"/>
      <c r="D11" s="40"/>
      <c r="E11" s="40"/>
      <c r="F11" s="40"/>
      <c r="G11" s="40"/>
      <c r="H11" s="40"/>
      <c r="I11" s="40"/>
      <c r="J11" s="40"/>
      <c r="K11" s="41">
        <v>0</v>
      </c>
      <c r="L11" s="40"/>
      <c r="M11" s="40"/>
      <c r="N11" s="40"/>
      <c r="O11" s="41">
        <v>0</v>
      </c>
      <c r="P11" s="41">
        <v>0</v>
      </c>
      <c r="Q11" s="40"/>
      <c r="R11" s="40"/>
      <c r="S11" s="40"/>
      <c r="T11" s="40"/>
      <c r="U11" s="40"/>
      <c r="V11" s="40"/>
      <c r="W11" s="32" t="s">
        <v>41</v>
      </c>
      <c r="X11" s="33" t="s">
        <v>41</v>
      </c>
      <c r="Y11" s="33" t="s">
        <v>41</v>
      </c>
      <c r="Z11" s="32" t="s">
        <v>41</v>
      </c>
      <c r="AA11" s="32" t="s">
        <v>41</v>
      </c>
    </row>
    <row r="12" spans="1:27" ht="15.75" x14ac:dyDescent="0.25">
      <c r="A12" s="17" t="s">
        <v>46</v>
      </c>
      <c r="B12" s="31" t="s">
        <v>47</v>
      </c>
      <c r="C12" s="40"/>
      <c r="D12" s="40"/>
      <c r="E12" s="40"/>
      <c r="F12" s="40"/>
      <c r="G12" s="40"/>
      <c r="H12" s="40"/>
      <c r="I12" s="40"/>
      <c r="J12" s="40"/>
      <c r="K12" s="41">
        <v>0</v>
      </c>
      <c r="L12" s="40"/>
      <c r="M12" s="40"/>
      <c r="N12" s="40"/>
      <c r="O12" s="41">
        <v>0</v>
      </c>
      <c r="P12" s="41">
        <v>0</v>
      </c>
      <c r="Q12" s="40"/>
      <c r="R12" s="40"/>
      <c r="S12" s="40"/>
      <c r="T12" s="40"/>
      <c r="U12" s="40"/>
      <c r="V12" s="40"/>
      <c r="W12" s="32" t="s">
        <v>41</v>
      </c>
      <c r="X12" s="33" t="s">
        <v>41</v>
      </c>
      <c r="Y12" s="33" t="s">
        <v>41</v>
      </c>
      <c r="Z12" s="32" t="s">
        <v>41</v>
      </c>
      <c r="AA12" s="32" t="s">
        <v>41</v>
      </c>
    </row>
    <row r="13" spans="1:27" ht="15.75" x14ac:dyDescent="0.25">
      <c r="A13" s="17" t="s">
        <v>48</v>
      </c>
      <c r="B13" s="31" t="s">
        <v>49</v>
      </c>
      <c r="C13" s="40">
        <v>30</v>
      </c>
      <c r="D13" s="40">
        <v>1</v>
      </c>
      <c r="E13" s="40">
        <v>48</v>
      </c>
      <c r="F13" s="40"/>
      <c r="G13" s="40">
        <v>7</v>
      </c>
      <c r="H13" s="40"/>
      <c r="I13" s="40"/>
      <c r="J13" s="40">
        <v>5</v>
      </c>
      <c r="K13" s="41">
        <v>60</v>
      </c>
      <c r="L13" s="40">
        <v>50</v>
      </c>
      <c r="M13" s="40">
        <v>4</v>
      </c>
      <c r="N13" s="40"/>
      <c r="O13" s="41">
        <v>54</v>
      </c>
      <c r="P13" s="41">
        <v>7</v>
      </c>
      <c r="Q13" s="40"/>
      <c r="R13" s="40">
        <v>620</v>
      </c>
      <c r="S13" s="40">
        <v>193</v>
      </c>
      <c r="T13" s="40">
        <v>330</v>
      </c>
      <c r="U13" s="40">
        <v>325</v>
      </c>
      <c r="V13" s="40"/>
      <c r="W13" s="32">
        <v>6.1111111111111107</v>
      </c>
      <c r="X13" s="33" t="s">
        <v>41</v>
      </c>
      <c r="Y13" s="33">
        <v>0.31129032258064515</v>
      </c>
      <c r="Z13" s="32">
        <v>7.9074074074074074</v>
      </c>
      <c r="AA13" s="32">
        <v>1.8</v>
      </c>
    </row>
    <row r="14" spans="1:27" ht="15.75" x14ac:dyDescent="0.25">
      <c r="A14" s="17" t="s">
        <v>50</v>
      </c>
      <c r="B14" s="31" t="s">
        <v>51</v>
      </c>
      <c r="C14" s="40">
        <v>10</v>
      </c>
      <c r="D14" s="40">
        <v>5</v>
      </c>
      <c r="E14" s="40">
        <v>30</v>
      </c>
      <c r="F14" s="40"/>
      <c r="G14" s="40"/>
      <c r="H14" s="40"/>
      <c r="I14" s="40"/>
      <c r="J14" s="40"/>
      <c r="K14" s="41">
        <v>30</v>
      </c>
      <c r="L14" s="40">
        <v>4</v>
      </c>
      <c r="M14" s="40">
        <v>26</v>
      </c>
      <c r="N14" s="40">
        <v>1</v>
      </c>
      <c r="O14" s="41">
        <v>31</v>
      </c>
      <c r="P14" s="41">
        <v>4</v>
      </c>
      <c r="Q14" s="40"/>
      <c r="R14" s="40">
        <v>232</v>
      </c>
      <c r="S14" s="40">
        <v>124</v>
      </c>
      <c r="T14" s="40">
        <v>122</v>
      </c>
      <c r="U14" s="40">
        <v>119</v>
      </c>
      <c r="V14" s="40"/>
      <c r="W14" s="32">
        <v>3.935483870967742</v>
      </c>
      <c r="X14" s="33">
        <v>3.2258064516129031E-2</v>
      </c>
      <c r="Y14" s="33">
        <v>0.53448275862068961</v>
      </c>
      <c r="Z14" s="32">
        <v>3.4838709677419355</v>
      </c>
      <c r="AA14" s="32">
        <v>3.1</v>
      </c>
    </row>
    <row r="15" spans="1:27" ht="15.75" x14ac:dyDescent="0.25">
      <c r="A15" s="17" t="s">
        <v>52</v>
      </c>
      <c r="B15" s="31" t="s">
        <v>53</v>
      </c>
      <c r="C15" s="40">
        <v>10</v>
      </c>
      <c r="D15" s="40">
        <v>4</v>
      </c>
      <c r="E15" s="40">
        <v>25</v>
      </c>
      <c r="F15" s="40"/>
      <c r="G15" s="40"/>
      <c r="H15" s="40"/>
      <c r="I15" s="40"/>
      <c r="J15" s="40">
        <v>26</v>
      </c>
      <c r="K15" s="41">
        <v>51</v>
      </c>
      <c r="L15" s="40">
        <v>46</v>
      </c>
      <c r="M15" s="40"/>
      <c r="N15" s="40"/>
      <c r="O15" s="41">
        <v>46</v>
      </c>
      <c r="P15" s="41">
        <v>9</v>
      </c>
      <c r="Q15" s="40"/>
      <c r="R15" s="40">
        <v>292</v>
      </c>
      <c r="S15" s="40">
        <v>183</v>
      </c>
      <c r="T15" s="40">
        <v>158</v>
      </c>
      <c r="U15" s="40">
        <v>154</v>
      </c>
      <c r="V15" s="40"/>
      <c r="W15" s="32">
        <v>3.4347826086956523</v>
      </c>
      <c r="X15" s="33" t="s">
        <v>41</v>
      </c>
      <c r="Y15" s="33">
        <v>0.62671232876712324</v>
      </c>
      <c r="Z15" s="32">
        <v>2.3695652173913042</v>
      </c>
      <c r="AA15" s="32">
        <v>4.5999999999999996</v>
      </c>
    </row>
    <row r="16" spans="1:27" ht="15.75" x14ac:dyDescent="0.25">
      <c r="A16" s="17" t="s">
        <v>54</v>
      </c>
      <c r="B16" s="31" t="s">
        <v>55</v>
      </c>
      <c r="C16" s="40"/>
      <c r="D16" s="40"/>
      <c r="E16" s="40"/>
      <c r="F16" s="40"/>
      <c r="G16" s="40"/>
      <c r="H16" s="40"/>
      <c r="I16" s="40"/>
      <c r="J16" s="40"/>
      <c r="K16" s="41">
        <v>0</v>
      </c>
      <c r="L16" s="40"/>
      <c r="M16" s="40"/>
      <c r="N16" s="40"/>
      <c r="O16" s="41">
        <v>0</v>
      </c>
      <c r="P16" s="41">
        <v>0</v>
      </c>
      <c r="Q16" s="40"/>
      <c r="R16" s="40"/>
      <c r="S16" s="40"/>
      <c r="T16" s="40"/>
      <c r="U16" s="40"/>
      <c r="V16" s="40"/>
      <c r="W16" s="32" t="s">
        <v>41</v>
      </c>
      <c r="X16" s="33" t="s">
        <v>41</v>
      </c>
      <c r="Y16" s="33" t="s">
        <v>41</v>
      </c>
      <c r="Z16" s="32" t="s">
        <v>41</v>
      </c>
      <c r="AA16" s="32" t="s">
        <v>41</v>
      </c>
    </row>
    <row r="17" spans="1:27" ht="15.75" x14ac:dyDescent="0.25">
      <c r="A17" s="17" t="s">
        <v>56</v>
      </c>
      <c r="B17" s="31" t="s">
        <v>57</v>
      </c>
      <c r="C17" s="40">
        <v>24</v>
      </c>
      <c r="D17" s="40">
        <v>11</v>
      </c>
      <c r="E17" s="40">
        <v>223</v>
      </c>
      <c r="F17" s="40"/>
      <c r="G17" s="40"/>
      <c r="H17" s="40"/>
      <c r="I17" s="40"/>
      <c r="J17" s="40">
        <v>1</v>
      </c>
      <c r="K17" s="41">
        <v>224</v>
      </c>
      <c r="L17" s="40">
        <v>203</v>
      </c>
      <c r="M17" s="40">
        <v>3</v>
      </c>
      <c r="N17" s="40"/>
      <c r="O17" s="41">
        <v>206</v>
      </c>
      <c r="P17" s="41">
        <v>29</v>
      </c>
      <c r="Q17" s="40"/>
      <c r="R17" s="40">
        <v>713</v>
      </c>
      <c r="S17" s="40">
        <v>608</v>
      </c>
      <c r="T17" s="40">
        <v>546</v>
      </c>
      <c r="U17" s="40">
        <v>541</v>
      </c>
      <c r="V17" s="40"/>
      <c r="W17" s="32">
        <v>2.650485436893204</v>
      </c>
      <c r="X17" s="33" t="s">
        <v>41</v>
      </c>
      <c r="Y17" s="33">
        <v>0.85273492286115005</v>
      </c>
      <c r="Z17" s="32">
        <v>0.50970873786407767</v>
      </c>
      <c r="AA17" s="32">
        <v>8.5833333333333339</v>
      </c>
    </row>
    <row r="18" spans="1:27" ht="15.75" x14ac:dyDescent="0.25">
      <c r="A18" s="17" t="s">
        <v>58</v>
      </c>
      <c r="B18" s="31" t="s">
        <v>59</v>
      </c>
      <c r="C18" s="40">
        <v>8</v>
      </c>
      <c r="D18" s="40">
        <v>1</v>
      </c>
      <c r="E18" s="40">
        <v>44</v>
      </c>
      <c r="F18" s="40"/>
      <c r="G18" s="40">
        <v>10</v>
      </c>
      <c r="H18" s="40"/>
      <c r="I18" s="40"/>
      <c r="J18" s="40"/>
      <c r="K18" s="41">
        <v>54</v>
      </c>
      <c r="L18" s="40">
        <v>53</v>
      </c>
      <c r="M18" s="40"/>
      <c r="N18" s="40"/>
      <c r="O18" s="41">
        <v>53</v>
      </c>
      <c r="P18" s="41">
        <v>2</v>
      </c>
      <c r="Q18" s="40"/>
      <c r="R18" s="40">
        <v>243</v>
      </c>
      <c r="S18" s="40">
        <v>146</v>
      </c>
      <c r="T18" s="40">
        <v>154</v>
      </c>
      <c r="U18" s="40">
        <v>154</v>
      </c>
      <c r="V18" s="40"/>
      <c r="W18" s="32">
        <v>2.9056603773584904</v>
      </c>
      <c r="X18" s="33" t="s">
        <v>41</v>
      </c>
      <c r="Y18" s="33">
        <v>0.60082304526748975</v>
      </c>
      <c r="Z18" s="32">
        <v>1.8301886792452831</v>
      </c>
      <c r="AA18" s="32">
        <v>6.625</v>
      </c>
    </row>
    <row r="19" spans="1:27" ht="15.75" x14ac:dyDescent="0.25">
      <c r="A19" s="17" t="s">
        <v>60</v>
      </c>
      <c r="B19" s="31" t="s">
        <v>61</v>
      </c>
      <c r="C19" s="40"/>
      <c r="D19" s="40"/>
      <c r="E19" s="40"/>
      <c r="F19" s="40"/>
      <c r="G19" s="40"/>
      <c r="H19" s="40"/>
      <c r="I19" s="40"/>
      <c r="J19" s="40"/>
      <c r="K19" s="41">
        <v>0</v>
      </c>
      <c r="L19" s="40"/>
      <c r="M19" s="40"/>
      <c r="N19" s="40"/>
      <c r="O19" s="41">
        <v>0</v>
      </c>
      <c r="P19" s="41">
        <v>0</v>
      </c>
      <c r="Q19" s="40"/>
      <c r="R19" s="40"/>
      <c r="S19" s="40"/>
      <c r="T19" s="40"/>
      <c r="U19" s="40"/>
      <c r="V19" s="40"/>
      <c r="W19" s="32" t="s">
        <v>41</v>
      </c>
      <c r="X19" s="33" t="s">
        <v>41</v>
      </c>
      <c r="Y19" s="33" t="s">
        <v>41</v>
      </c>
      <c r="Z19" s="32" t="s">
        <v>41</v>
      </c>
      <c r="AA19" s="32" t="s">
        <v>41</v>
      </c>
    </row>
    <row r="20" spans="1:27" ht="15.75" x14ac:dyDescent="0.25">
      <c r="A20" s="17" t="s">
        <v>62</v>
      </c>
      <c r="B20" s="31" t="s">
        <v>63</v>
      </c>
      <c r="C20" s="40"/>
      <c r="D20" s="40"/>
      <c r="E20" s="40"/>
      <c r="F20" s="40"/>
      <c r="G20" s="40"/>
      <c r="H20" s="40"/>
      <c r="I20" s="40"/>
      <c r="J20" s="40"/>
      <c r="K20" s="41">
        <v>0</v>
      </c>
      <c r="L20" s="40"/>
      <c r="M20" s="40"/>
      <c r="N20" s="40"/>
      <c r="O20" s="41">
        <v>0</v>
      </c>
      <c r="P20" s="41">
        <v>0</v>
      </c>
      <c r="Q20" s="40"/>
      <c r="R20" s="40"/>
      <c r="S20" s="40"/>
      <c r="T20" s="40"/>
      <c r="U20" s="40"/>
      <c r="V20" s="40"/>
      <c r="W20" s="32" t="s">
        <v>41</v>
      </c>
      <c r="X20" s="33" t="s">
        <v>41</v>
      </c>
      <c r="Y20" s="33" t="s">
        <v>41</v>
      </c>
      <c r="Z20" s="32" t="s">
        <v>41</v>
      </c>
      <c r="AA20" s="32" t="s">
        <v>41</v>
      </c>
    </row>
    <row r="21" spans="1:27" ht="15.75" x14ac:dyDescent="0.25">
      <c r="A21" s="17" t="s">
        <v>64</v>
      </c>
      <c r="B21" s="31" t="s">
        <v>65</v>
      </c>
      <c r="C21" s="40"/>
      <c r="D21" s="40"/>
      <c r="E21" s="40"/>
      <c r="F21" s="40"/>
      <c r="G21" s="40"/>
      <c r="H21" s="40"/>
      <c r="I21" s="40"/>
      <c r="J21" s="40"/>
      <c r="K21" s="41">
        <v>0</v>
      </c>
      <c r="L21" s="40"/>
      <c r="M21" s="40"/>
      <c r="N21" s="40"/>
      <c r="O21" s="41">
        <v>0</v>
      </c>
      <c r="P21" s="41">
        <v>0</v>
      </c>
      <c r="Q21" s="40"/>
      <c r="R21" s="40"/>
      <c r="S21" s="40"/>
      <c r="T21" s="40"/>
      <c r="U21" s="40"/>
      <c r="V21" s="40"/>
      <c r="W21" s="32" t="s">
        <v>41</v>
      </c>
      <c r="X21" s="33" t="s">
        <v>41</v>
      </c>
      <c r="Y21" s="33" t="s">
        <v>41</v>
      </c>
      <c r="Z21" s="32" t="s">
        <v>41</v>
      </c>
      <c r="AA21" s="32" t="s">
        <v>41</v>
      </c>
    </row>
    <row r="22" spans="1:27" ht="15.75" x14ac:dyDescent="0.25">
      <c r="A22" s="17" t="s">
        <v>66</v>
      </c>
      <c r="B22" s="31" t="s">
        <v>67</v>
      </c>
      <c r="C22" s="40"/>
      <c r="D22" s="40"/>
      <c r="E22" s="40"/>
      <c r="F22" s="40"/>
      <c r="G22" s="40"/>
      <c r="H22" s="40"/>
      <c r="I22" s="40"/>
      <c r="J22" s="40"/>
      <c r="K22" s="41">
        <v>0</v>
      </c>
      <c r="L22" s="40"/>
      <c r="M22" s="40"/>
      <c r="N22" s="40"/>
      <c r="O22" s="41">
        <v>0</v>
      </c>
      <c r="P22" s="41">
        <v>0</v>
      </c>
      <c r="Q22" s="40"/>
      <c r="R22" s="40"/>
      <c r="S22" s="40"/>
      <c r="T22" s="40"/>
      <c r="U22" s="40"/>
      <c r="V22" s="40"/>
      <c r="W22" s="32" t="s">
        <v>41</v>
      </c>
      <c r="X22" s="33" t="s">
        <v>41</v>
      </c>
      <c r="Y22" s="33" t="s">
        <v>41</v>
      </c>
      <c r="Z22" s="32" t="s">
        <v>41</v>
      </c>
      <c r="AA22" s="32" t="s">
        <v>41</v>
      </c>
    </row>
    <row r="23" spans="1:27" ht="15.75" x14ac:dyDescent="0.25">
      <c r="A23" s="17" t="s">
        <v>68</v>
      </c>
      <c r="B23" s="31" t="s">
        <v>69</v>
      </c>
      <c r="C23" s="40"/>
      <c r="D23" s="40"/>
      <c r="E23" s="40"/>
      <c r="F23" s="40"/>
      <c r="G23" s="40"/>
      <c r="H23" s="40"/>
      <c r="I23" s="40"/>
      <c r="J23" s="40"/>
      <c r="K23" s="41">
        <v>0</v>
      </c>
      <c r="L23" s="40"/>
      <c r="M23" s="40"/>
      <c r="N23" s="40"/>
      <c r="O23" s="41">
        <v>0</v>
      </c>
      <c r="P23" s="41">
        <v>0</v>
      </c>
      <c r="Q23" s="40"/>
      <c r="R23" s="40"/>
      <c r="S23" s="40"/>
      <c r="T23" s="40"/>
      <c r="U23" s="40"/>
      <c r="V23" s="40"/>
      <c r="W23" s="32" t="s">
        <v>41</v>
      </c>
      <c r="X23" s="33" t="s">
        <v>41</v>
      </c>
      <c r="Y23" s="33" t="s">
        <v>41</v>
      </c>
      <c r="Z23" s="32" t="s">
        <v>41</v>
      </c>
      <c r="AA23" s="32" t="s">
        <v>41</v>
      </c>
    </row>
    <row r="24" spans="1:27" ht="15.75" x14ac:dyDescent="0.25">
      <c r="A24" s="17" t="s">
        <v>70</v>
      </c>
      <c r="B24" s="35" t="s">
        <v>71</v>
      </c>
      <c r="C24" s="40">
        <v>16</v>
      </c>
      <c r="D24" s="40">
        <v>1</v>
      </c>
      <c r="E24" s="40">
        <v>3</v>
      </c>
      <c r="F24" s="40"/>
      <c r="G24" s="40"/>
      <c r="H24" s="40"/>
      <c r="I24" s="40">
        <v>174</v>
      </c>
      <c r="J24" s="40">
        <v>9</v>
      </c>
      <c r="K24" s="41">
        <v>186</v>
      </c>
      <c r="L24" s="40">
        <v>171</v>
      </c>
      <c r="M24" s="40">
        <v>1</v>
      </c>
      <c r="N24" s="40"/>
      <c r="O24" s="41">
        <v>172</v>
      </c>
      <c r="P24" s="41">
        <v>15</v>
      </c>
      <c r="Q24" s="40"/>
      <c r="R24" s="40">
        <v>598</v>
      </c>
      <c r="S24" s="40">
        <v>315</v>
      </c>
      <c r="T24" s="40">
        <v>309</v>
      </c>
      <c r="U24" s="40"/>
      <c r="V24" s="40"/>
      <c r="W24" s="32">
        <v>1.7965116279069768</v>
      </c>
      <c r="X24" s="33" t="s">
        <v>41</v>
      </c>
      <c r="Y24" s="33">
        <v>0.52675585284280935</v>
      </c>
      <c r="Z24" s="32">
        <v>1.6453488372093024</v>
      </c>
      <c r="AA24" s="32">
        <v>10.75</v>
      </c>
    </row>
    <row r="25" spans="1:27" ht="15.75" x14ac:dyDescent="0.25">
      <c r="A25" s="17" t="s">
        <v>72</v>
      </c>
      <c r="B25" s="31" t="s">
        <v>73</v>
      </c>
      <c r="C25" s="40"/>
      <c r="D25" s="40"/>
      <c r="E25" s="40"/>
      <c r="F25" s="40"/>
      <c r="G25" s="40"/>
      <c r="H25" s="40"/>
      <c r="I25" s="40"/>
      <c r="J25" s="40"/>
      <c r="K25" s="41">
        <v>0</v>
      </c>
      <c r="L25" s="40"/>
      <c r="M25" s="40"/>
      <c r="N25" s="40"/>
      <c r="O25" s="41">
        <v>0</v>
      </c>
      <c r="P25" s="41">
        <v>0</v>
      </c>
      <c r="Q25" s="40"/>
      <c r="R25" s="40"/>
      <c r="S25" s="40"/>
      <c r="T25" s="40"/>
      <c r="U25" s="40"/>
      <c r="V25" s="40"/>
      <c r="W25" s="32" t="s">
        <v>41</v>
      </c>
      <c r="X25" s="33" t="s">
        <v>41</v>
      </c>
      <c r="Y25" s="33" t="s">
        <v>41</v>
      </c>
      <c r="Z25" s="32" t="s">
        <v>41</v>
      </c>
      <c r="AA25" s="32" t="s">
        <v>41</v>
      </c>
    </row>
    <row r="26" spans="1:27" ht="15.75" x14ac:dyDescent="0.25">
      <c r="A26" s="17" t="s">
        <v>74</v>
      </c>
      <c r="B26" s="31" t="s">
        <v>75</v>
      </c>
      <c r="C26" s="40">
        <v>8</v>
      </c>
      <c r="D26" s="40">
        <v>3</v>
      </c>
      <c r="E26" s="40">
        <v>13</v>
      </c>
      <c r="F26" s="40"/>
      <c r="G26" s="40"/>
      <c r="H26" s="40"/>
      <c r="I26" s="40"/>
      <c r="J26" s="40">
        <v>13</v>
      </c>
      <c r="K26" s="41">
        <v>26</v>
      </c>
      <c r="L26" s="40">
        <v>3</v>
      </c>
      <c r="M26" s="40">
        <v>14</v>
      </c>
      <c r="N26" s="40">
        <v>5</v>
      </c>
      <c r="O26" s="41">
        <v>22</v>
      </c>
      <c r="P26" s="41">
        <v>7</v>
      </c>
      <c r="Q26" s="40"/>
      <c r="R26" s="40">
        <v>175</v>
      </c>
      <c r="S26" s="40">
        <v>145</v>
      </c>
      <c r="T26" s="40">
        <v>82</v>
      </c>
      <c r="U26" s="40">
        <v>82</v>
      </c>
      <c r="V26" s="40"/>
      <c r="W26" s="32">
        <v>3.7272727272727271</v>
      </c>
      <c r="X26" s="33">
        <v>0.22727272727272727</v>
      </c>
      <c r="Y26" s="33">
        <v>0.82857142857142863</v>
      </c>
      <c r="Z26" s="32">
        <v>1.3636363636363635</v>
      </c>
      <c r="AA26" s="32">
        <v>2.75</v>
      </c>
    </row>
    <row r="27" spans="1:27" ht="15.75" x14ac:dyDescent="0.25">
      <c r="A27" s="17" t="s">
        <v>76</v>
      </c>
      <c r="B27" s="31" t="s">
        <v>77</v>
      </c>
      <c r="C27" s="40"/>
      <c r="D27" s="40"/>
      <c r="E27" s="40"/>
      <c r="F27" s="40"/>
      <c r="G27" s="40"/>
      <c r="H27" s="40"/>
      <c r="I27" s="40"/>
      <c r="J27" s="40"/>
      <c r="K27" s="41">
        <v>0</v>
      </c>
      <c r="L27" s="40"/>
      <c r="M27" s="40"/>
      <c r="N27" s="40"/>
      <c r="O27" s="41">
        <v>0</v>
      </c>
      <c r="P27" s="41">
        <v>0</v>
      </c>
      <c r="Q27" s="40"/>
      <c r="R27" s="40"/>
      <c r="S27" s="40"/>
      <c r="T27" s="40"/>
      <c r="U27" s="40"/>
      <c r="V27" s="40"/>
      <c r="W27" s="32" t="s">
        <v>41</v>
      </c>
      <c r="X27" s="33" t="s">
        <v>41</v>
      </c>
      <c r="Y27" s="33" t="s">
        <v>41</v>
      </c>
      <c r="Z27" s="32" t="s">
        <v>41</v>
      </c>
      <c r="AA27" s="32" t="s">
        <v>41</v>
      </c>
    </row>
    <row r="28" spans="1:27" ht="15.75" x14ac:dyDescent="0.25">
      <c r="A28" s="17" t="s">
        <v>78</v>
      </c>
      <c r="B28" s="36" t="s">
        <v>79</v>
      </c>
      <c r="C28" s="40">
        <v>6</v>
      </c>
      <c r="D28" s="40">
        <v>3</v>
      </c>
      <c r="E28" s="40">
        <v>13</v>
      </c>
      <c r="F28" s="40"/>
      <c r="G28" s="40"/>
      <c r="H28" s="40"/>
      <c r="I28" s="40"/>
      <c r="J28" s="40">
        <v>11</v>
      </c>
      <c r="K28" s="41">
        <v>24</v>
      </c>
      <c r="L28" s="40">
        <v>3</v>
      </c>
      <c r="M28" s="40">
        <v>17</v>
      </c>
      <c r="N28" s="40">
        <v>1</v>
      </c>
      <c r="O28" s="41">
        <v>21</v>
      </c>
      <c r="P28" s="41">
        <v>6</v>
      </c>
      <c r="Q28" s="40"/>
      <c r="R28" s="40">
        <v>143</v>
      </c>
      <c r="S28" s="40">
        <v>122</v>
      </c>
      <c r="T28" s="40">
        <v>114</v>
      </c>
      <c r="U28" s="40">
        <v>114</v>
      </c>
      <c r="V28" s="40"/>
      <c r="W28" s="32">
        <v>5.4285714285714288</v>
      </c>
      <c r="X28" s="33">
        <v>4.7619047619047616E-2</v>
      </c>
      <c r="Y28" s="33">
        <v>0.85314685314685312</v>
      </c>
      <c r="Z28" s="32">
        <v>1</v>
      </c>
      <c r="AA28" s="32">
        <v>3.5</v>
      </c>
    </row>
    <row r="29" spans="1:27" ht="15.75" x14ac:dyDescent="0.25">
      <c r="A29" s="17" t="s">
        <v>80</v>
      </c>
      <c r="B29" s="36" t="s">
        <v>81</v>
      </c>
      <c r="C29" s="40"/>
      <c r="D29" s="40"/>
      <c r="E29" s="40"/>
      <c r="F29" s="40"/>
      <c r="G29" s="40"/>
      <c r="H29" s="40"/>
      <c r="I29" s="40"/>
      <c r="J29" s="40"/>
      <c r="K29" s="41">
        <v>0</v>
      </c>
      <c r="L29" s="40"/>
      <c r="M29" s="40"/>
      <c r="N29" s="40"/>
      <c r="O29" s="41">
        <v>0</v>
      </c>
      <c r="P29" s="41">
        <v>0</v>
      </c>
      <c r="Q29" s="40"/>
      <c r="R29" s="40"/>
      <c r="S29" s="40"/>
      <c r="T29" s="40"/>
      <c r="U29" s="40"/>
      <c r="V29" s="40"/>
      <c r="W29" s="32" t="s">
        <v>41</v>
      </c>
      <c r="X29" s="33" t="s">
        <v>41</v>
      </c>
      <c r="Y29" s="33" t="s">
        <v>41</v>
      </c>
      <c r="Z29" s="32" t="s">
        <v>41</v>
      </c>
      <c r="AA29" s="32" t="s">
        <v>41</v>
      </c>
    </row>
    <row r="30" spans="1:27" ht="15.75" x14ac:dyDescent="0.25">
      <c r="A30" s="17" t="s">
        <v>82</v>
      </c>
      <c r="B30" s="31" t="s">
        <v>83</v>
      </c>
      <c r="C30" s="40">
        <v>6</v>
      </c>
      <c r="D30" s="40">
        <v>1</v>
      </c>
      <c r="E30" s="40">
        <v>23</v>
      </c>
      <c r="F30" s="40"/>
      <c r="G30" s="40"/>
      <c r="H30" s="40"/>
      <c r="I30" s="40"/>
      <c r="J30" s="40">
        <v>4</v>
      </c>
      <c r="K30" s="41">
        <v>27</v>
      </c>
      <c r="L30" s="40">
        <v>20</v>
      </c>
      <c r="M30" s="40">
        <v>5</v>
      </c>
      <c r="N30" s="40">
        <v>1</v>
      </c>
      <c r="O30" s="41">
        <v>26</v>
      </c>
      <c r="P30" s="41">
        <v>2</v>
      </c>
      <c r="Q30" s="40"/>
      <c r="R30" s="40">
        <v>186</v>
      </c>
      <c r="S30" s="40">
        <v>68</v>
      </c>
      <c r="T30" s="40">
        <v>66</v>
      </c>
      <c r="U30" s="40">
        <v>65</v>
      </c>
      <c r="V30" s="40"/>
      <c r="W30" s="32">
        <v>2.5384615384615383</v>
      </c>
      <c r="X30" s="33">
        <v>3.8461538461538464E-2</v>
      </c>
      <c r="Y30" s="33">
        <v>0.36559139784946237</v>
      </c>
      <c r="Z30" s="32">
        <v>4.5384615384615383</v>
      </c>
      <c r="AA30" s="32">
        <v>4.333333333333333</v>
      </c>
    </row>
    <row r="31" spans="1:27" ht="15.75" x14ac:dyDescent="0.25">
      <c r="A31" s="17" t="s">
        <v>84</v>
      </c>
      <c r="B31" s="31" t="s">
        <v>85</v>
      </c>
      <c r="C31" s="40"/>
      <c r="D31" s="40"/>
      <c r="E31" s="40"/>
      <c r="F31" s="40"/>
      <c r="G31" s="40"/>
      <c r="H31" s="40"/>
      <c r="I31" s="40"/>
      <c r="J31" s="40"/>
      <c r="K31" s="41">
        <v>0</v>
      </c>
      <c r="L31" s="40"/>
      <c r="M31" s="40"/>
      <c r="N31" s="40"/>
      <c r="O31" s="41">
        <v>0</v>
      </c>
      <c r="P31" s="41">
        <v>0</v>
      </c>
      <c r="Q31" s="40"/>
      <c r="R31" s="40"/>
      <c r="S31" s="40"/>
      <c r="T31" s="40"/>
      <c r="U31" s="40"/>
      <c r="V31" s="40"/>
      <c r="W31" s="32" t="s">
        <v>41</v>
      </c>
      <c r="X31" s="33" t="s">
        <v>41</v>
      </c>
      <c r="Y31" s="33" t="s">
        <v>41</v>
      </c>
      <c r="Z31" s="32" t="s">
        <v>41</v>
      </c>
      <c r="AA31" s="32" t="s">
        <v>41</v>
      </c>
    </row>
    <row r="32" spans="1:27" ht="15.75" x14ac:dyDescent="0.25">
      <c r="A32" s="17" t="s">
        <v>86</v>
      </c>
      <c r="B32" s="31" t="s">
        <v>87</v>
      </c>
      <c r="C32" s="40"/>
      <c r="D32" s="40"/>
      <c r="E32" s="40"/>
      <c r="F32" s="40"/>
      <c r="G32" s="40"/>
      <c r="H32" s="40"/>
      <c r="I32" s="40"/>
      <c r="J32" s="40"/>
      <c r="K32" s="41">
        <v>0</v>
      </c>
      <c r="L32" s="40"/>
      <c r="M32" s="40"/>
      <c r="N32" s="40"/>
      <c r="O32" s="41">
        <v>0</v>
      </c>
      <c r="P32" s="41">
        <v>0</v>
      </c>
      <c r="Q32" s="40"/>
      <c r="R32" s="40"/>
      <c r="S32" s="40"/>
      <c r="T32" s="40"/>
      <c r="U32" s="40"/>
      <c r="V32" s="40"/>
      <c r="W32" s="32" t="s">
        <v>41</v>
      </c>
      <c r="X32" s="33" t="s">
        <v>41</v>
      </c>
      <c r="Y32" s="33" t="s">
        <v>41</v>
      </c>
      <c r="Z32" s="32" t="s">
        <v>41</v>
      </c>
      <c r="AA32" s="32" t="s">
        <v>41</v>
      </c>
    </row>
    <row r="33" spans="1:27" ht="15.75" x14ac:dyDescent="0.25">
      <c r="A33" s="17" t="s">
        <v>88</v>
      </c>
      <c r="B33" s="31" t="s">
        <v>89</v>
      </c>
      <c r="C33" s="40"/>
      <c r="D33" s="40"/>
      <c r="E33" s="40"/>
      <c r="F33" s="40"/>
      <c r="G33" s="40"/>
      <c r="H33" s="40"/>
      <c r="I33" s="40"/>
      <c r="J33" s="40"/>
      <c r="K33" s="41">
        <v>0</v>
      </c>
      <c r="L33" s="40"/>
      <c r="M33" s="40"/>
      <c r="N33" s="40"/>
      <c r="O33" s="41">
        <v>0</v>
      </c>
      <c r="P33" s="41">
        <v>0</v>
      </c>
      <c r="Q33" s="40"/>
      <c r="R33" s="40"/>
      <c r="S33" s="40"/>
      <c r="T33" s="40"/>
      <c r="U33" s="40"/>
      <c r="V33" s="40"/>
      <c r="W33" s="32" t="s">
        <v>41</v>
      </c>
      <c r="X33" s="33" t="s">
        <v>41</v>
      </c>
      <c r="Y33" s="33" t="s">
        <v>41</v>
      </c>
      <c r="Z33" s="32" t="s">
        <v>41</v>
      </c>
      <c r="AA33" s="32" t="s">
        <v>41</v>
      </c>
    </row>
    <row r="34" spans="1:27" ht="15.75" x14ac:dyDescent="0.25">
      <c r="A34" s="17" t="s">
        <v>90</v>
      </c>
      <c r="B34" s="31" t="s">
        <v>91</v>
      </c>
      <c r="C34" s="40">
        <v>20</v>
      </c>
      <c r="D34" s="40">
        <v>4</v>
      </c>
      <c r="E34" s="40">
        <v>113</v>
      </c>
      <c r="F34" s="40"/>
      <c r="G34" s="40">
        <v>6</v>
      </c>
      <c r="H34" s="40"/>
      <c r="I34" s="40"/>
      <c r="J34" s="40">
        <v>19</v>
      </c>
      <c r="K34" s="41">
        <v>138</v>
      </c>
      <c r="L34" s="40">
        <v>76</v>
      </c>
      <c r="M34" s="40">
        <v>47</v>
      </c>
      <c r="N34" s="40">
        <v>2</v>
      </c>
      <c r="O34" s="41">
        <v>125</v>
      </c>
      <c r="P34" s="41">
        <v>17</v>
      </c>
      <c r="Q34" s="40"/>
      <c r="R34" s="40">
        <v>528</v>
      </c>
      <c r="S34" s="40">
        <v>364</v>
      </c>
      <c r="T34" s="40">
        <v>318</v>
      </c>
      <c r="U34" s="40">
        <v>315</v>
      </c>
      <c r="V34" s="40"/>
      <c r="W34" s="32">
        <v>2.544</v>
      </c>
      <c r="X34" s="33">
        <v>1.6E-2</v>
      </c>
      <c r="Y34" s="33">
        <v>0.68939393939393945</v>
      </c>
      <c r="Z34" s="32">
        <v>1.3120000000000001</v>
      </c>
      <c r="AA34" s="32">
        <v>6.25</v>
      </c>
    </row>
    <row r="35" spans="1:27" ht="15.75" x14ac:dyDescent="0.25">
      <c r="A35" s="17" t="s">
        <v>92</v>
      </c>
      <c r="B35" s="31" t="s">
        <v>93</v>
      </c>
      <c r="C35" s="40">
        <v>45</v>
      </c>
      <c r="D35" s="40">
        <v>23</v>
      </c>
      <c r="E35" s="40">
        <v>80</v>
      </c>
      <c r="F35" s="40"/>
      <c r="G35" s="40">
        <v>71</v>
      </c>
      <c r="H35" s="40"/>
      <c r="I35" s="40"/>
      <c r="J35" s="40">
        <v>49</v>
      </c>
      <c r="K35" s="41">
        <v>200</v>
      </c>
      <c r="L35" s="40">
        <v>152</v>
      </c>
      <c r="M35" s="40">
        <v>26</v>
      </c>
      <c r="N35" s="40">
        <v>1</v>
      </c>
      <c r="O35" s="41">
        <v>179</v>
      </c>
      <c r="P35" s="41">
        <v>44</v>
      </c>
      <c r="Q35" s="40"/>
      <c r="R35" s="40">
        <v>1254</v>
      </c>
      <c r="S35" s="40">
        <v>1053</v>
      </c>
      <c r="T35" s="40">
        <v>885</v>
      </c>
      <c r="U35" s="40">
        <v>885</v>
      </c>
      <c r="V35" s="40"/>
      <c r="W35" s="32">
        <v>4.9441340782122909</v>
      </c>
      <c r="X35" s="33">
        <v>5.5865921787709499E-3</v>
      </c>
      <c r="Y35" s="33">
        <v>0.83971291866028708</v>
      </c>
      <c r="Z35" s="32">
        <v>1.1229050279329609</v>
      </c>
      <c r="AA35" s="32">
        <v>3.9777777777777779</v>
      </c>
    </row>
    <row r="36" spans="1:27" ht="15.75" x14ac:dyDescent="0.25">
      <c r="A36" s="17" t="s">
        <v>94</v>
      </c>
      <c r="B36" s="31" t="s">
        <v>95</v>
      </c>
      <c r="C36" s="40"/>
      <c r="D36" s="40"/>
      <c r="E36" s="40"/>
      <c r="F36" s="40"/>
      <c r="G36" s="40"/>
      <c r="H36" s="40"/>
      <c r="I36" s="40"/>
      <c r="J36" s="40"/>
      <c r="K36" s="41">
        <v>0</v>
      </c>
      <c r="L36" s="40"/>
      <c r="M36" s="40"/>
      <c r="N36" s="40"/>
      <c r="O36" s="41">
        <v>0</v>
      </c>
      <c r="P36" s="41">
        <v>0</v>
      </c>
      <c r="Q36" s="40"/>
      <c r="R36" s="40"/>
      <c r="S36" s="40"/>
      <c r="T36" s="40"/>
      <c r="U36" s="40"/>
      <c r="V36" s="40"/>
      <c r="W36" s="32" t="s">
        <v>41</v>
      </c>
      <c r="X36" s="33" t="s">
        <v>41</v>
      </c>
      <c r="Y36" s="33" t="s">
        <v>41</v>
      </c>
      <c r="Z36" s="32" t="s">
        <v>41</v>
      </c>
      <c r="AA36" s="32" t="s">
        <v>41</v>
      </c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9" t="s">
        <v>96</v>
      </c>
      <c r="B38" s="20" t="s">
        <v>97</v>
      </c>
      <c r="C38" s="5" t="s">
        <v>98</v>
      </c>
      <c r="D38" s="1"/>
      <c r="E38" s="2" t="s">
        <v>99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90" customHeight="1" x14ac:dyDescent="0.25">
      <c r="A39" s="21" t="s">
        <v>100</v>
      </c>
      <c r="B39" s="22" t="s">
        <v>101</v>
      </c>
      <c r="C39" s="42">
        <v>3508</v>
      </c>
      <c r="D39" s="1"/>
      <c r="E39" s="83" t="s">
        <v>102</v>
      </c>
      <c r="F39" s="84"/>
      <c r="G39" s="49"/>
      <c r="H39" s="5" t="s">
        <v>103</v>
      </c>
      <c r="I39" s="5" t="s">
        <v>104</v>
      </c>
      <c r="J39" s="9" t="s">
        <v>105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8"/>
      <c r="V39" s="7"/>
      <c r="W39" s="1"/>
      <c r="X39" s="1"/>
      <c r="Y39" s="1"/>
      <c r="Z39" s="1"/>
      <c r="AA39" s="1"/>
    </row>
    <row r="40" spans="1:27" x14ac:dyDescent="0.25">
      <c r="A40" s="14" t="s">
        <v>106</v>
      </c>
      <c r="B40" s="23" t="s">
        <v>107</v>
      </c>
      <c r="C40" s="44">
        <v>82</v>
      </c>
      <c r="D40" s="1"/>
      <c r="E40" s="50" t="s">
        <v>108</v>
      </c>
      <c r="F40" s="58" t="s">
        <v>109</v>
      </c>
      <c r="G40" s="49"/>
      <c r="H40" s="52"/>
      <c r="I40" s="53"/>
      <c r="J40" s="53"/>
      <c r="K40" s="1"/>
      <c r="L40" s="1"/>
      <c r="M40" s="1"/>
      <c r="N40" s="1"/>
      <c r="O40" s="1"/>
      <c r="P40" s="1"/>
      <c r="Q40" s="1"/>
      <c r="R40" s="1"/>
      <c r="S40" s="1"/>
      <c r="T40" s="1"/>
      <c r="U40" s="8"/>
      <c r="V40" s="7"/>
      <c r="W40" s="1"/>
      <c r="X40" s="1"/>
      <c r="Y40" s="1"/>
      <c r="Z40" s="1"/>
      <c r="AA40" s="1"/>
    </row>
    <row r="41" spans="1:27" x14ac:dyDescent="0.25">
      <c r="A41" s="14" t="s">
        <v>110</v>
      </c>
      <c r="B41" s="23" t="s">
        <v>111</v>
      </c>
      <c r="C41" s="44"/>
      <c r="D41" s="1"/>
      <c r="E41" s="18" t="s">
        <v>112</v>
      </c>
      <c r="F41" s="57" t="s">
        <v>113</v>
      </c>
      <c r="G41" s="51"/>
      <c r="H41" s="53"/>
      <c r="I41" s="53"/>
      <c r="J41" s="53"/>
      <c r="K41" s="1"/>
      <c r="L41" s="1"/>
      <c r="M41" s="1"/>
      <c r="N41" s="1"/>
      <c r="O41" s="1"/>
      <c r="P41" s="1"/>
      <c r="Q41" s="1"/>
      <c r="R41" s="1"/>
      <c r="S41" s="1"/>
      <c r="T41" s="1"/>
      <c r="U41" s="8"/>
      <c r="V41" s="7"/>
      <c r="W41" s="1"/>
      <c r="X41" s="1"/>
      <c r="Y41" s="1"/>
      <c r="Z41" s="1"/>
      <c r="AA41" s="1"/>
    </row>
    <row r="42" spans="1:27" x14ac:dyDescent="0.25">
      <c r="A42" s="14" t="s">
        <v>114</v>
      </c>
      <c r="B42" s="15" t="s">
        <v>61</v>
      </c>
      <c r="C42" s="44">
        <v>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8"/>
      <c r="V42" s="7"/>
      <c r="W42" s="1"/>
      <c r="X42" s="1"/>
      <c r="Y42" s="1"/>
      <c r="Z42" s="1"/>
      <c r="AA42" s="1"/>
    </row>
    <row r="43" spans="1:27" ht="15" customHeight="1" x14ac:dyDescent="0.25">
      <c r="A43" s="27" t="s">
        <v>115</v>
      </c>
      <c r="B43" s="15" t="s">
        <v>116</v>
      </c>
      <c r="C43" s="44"/>
      <c r="D43" s="1"/>
      <c r="E43" s="83" t="s">
        <v>117</v>
      </c>
      <c r="F43" s="84"/>
      <c r="G43" s="54"/>
      <c r="H43" s="54"/>
      <c r="I43" s="49"/>
      <c r="J43" s="19" t="s">
        <v>118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8"/>
      <c r="V43" s="7"/>
      <c r="W43" s="1"/>
      <c r="X43" s="1"/>
      <c r="Y43" s="1"/>
      <c r="Z43" s="1"/>
      <c r="AA43" s="1"/>
    </row>
    <row r="44" spans="1:27" ht="15.75" x14ac:dyDescent="0.25">
      <c r="A44" s="14" t="s">
        <v>119</v>
      </c>
      <c r="B44" s="23" t="s">
        <v>120</v>
      </c>
      <c r="C44" s="44"/>
      <c r="D44" s="1"/>
      <c r="E44" s="59" t="s">
        <v>108</v>
      </c>
      <c r="F44" s="55" t="s">
        <v>121</v>
      </c>
      <c r="G44" s="54"/>
      <c r="H44" s="54"/>
      <c r="I44" s="49"/>
      <c r="J44" s="47"/>
      <c r="K44" s="1"/>
      <c r="L44" s="1"/>
      <c r="M44" s="1"/>
      <c r="N44" s="1"/>
      <c r="O44" s="1"/>
      <c r="P44" s="1"/>
      <c r="Q44" s="1"/>
      <c r="R44" s="1"/>
      <c r="S44" s="1"/>
      <c r="T44" s="1"/>
      <c r="U44" s="8"/>
      <c r="V44" s="7"/>
      <c r="W44" s="1"/>
      <c r="X44" s="1"/>
      <c r="Y44" s="1"/>
      <c r="Z44" s="1"/>
      <c r="AA44" s="1"/>
    </row>
    <row r="45" spans="1:27" ht="15.75" x14ac:dyDescent="0.25">
      <c r="A45" s="14" t="s">
        <v>122</v>
      </c>
      <c r="B45" s="23" t="s">
        <v>123</v>
      </c>
      <c r="C45" s="44"/>
      <c r="D45" s="1"/>
      <c r="E45" s="14" t="s">
        <v>124</v>
      </c>
      <c r="F45" s="56" t="s">
        <v>125</v>
      </c>
      <c r="G45" s="1"/>
      <c r="H45" s="1"/>
      <c r="I45" s="1"/>
      <c r="J45" s="48"/>
      <c r="K45" s="1"/>
      <c r="L45" s="1"/>
      <c r="M45" s="1"/>
      <c r="N45" s="1"/>
      <c r="O45" s="1"/>
      <c r="P45" s="1"/>
      <c r="Q45" s="1"/>
      <c r="R45" s="1"/>
      <c r="S45" s="1"/>
      <c r="T45" s="1"/>
      <c r="U45" s="8"/>
      <c r="V45" s="7"/>
      <c r="W45" s="1"/>
      <c r="X45" s="1"/>
      <c r="Y45" s="1"/>
      <c r="Z45" s="1"/>
      <c r="AA45" s="1"/>
    </row>
    <row r="46" spans="1:27" ht="15.75" customHeight="1" x14ac:dyDescent="0.25">
      <c r="A46" s="24" t="s">
        <v>126</v>
      </c>
      <c r="B46" s="23" t="s">
        <v>127</v>
      </c>
      <c r="C46" s="44"/>
      <c r="D46" s="1"/>
      <c r="E46" s="14" t="s">
        <v>128</v>
      </c>
      <c r="F46" s="94" t="s">
        <v>129</v>
      </c>
      <c r="G46" s="95"/>
      <c r="H46" s="95"/>
      <c r="I46" s="96"/>
      <c r="J46" s="48"/>
      <c r="K46" s="1"/>
      <c r="L46" s="1"/>
      <c r="M46" s="1"/>
      <c r="N46" s="1"/>
      <c r="O46" s="1"/>
      <c r="P46" s="1"/>
      <c r="Q46" s="1"/>
      <c r="R46" s="1"/>
      <c r="S46" s="1"/>
      <c r="T46" s="1"/>
      <c r="U46" s="8"/>
      <c r="V46" s="7"/>
      <c r="W46" s="1"/>
      <c r="X46" s="1"/>
      <c r="Y46" s="1"/>
      <c r="Z46" s="1"/>
      <c r="AA46" s="1"/>
    </row>
    <row r="47" spans="1:27" ht="15.75" customHeight="1" x14ac:dyDescent="0.25">
      <c r="A47" s="25" t="s">
        <v>130</v>
      </c>
      <c r="B47" s="23" t="s">
        <v>131</v>
      </c>
      <c r="C47" s="44"/>
      <c r="D47" s="1"/>
      <c r="E47" s="14" t="s">
        <v>132</v>
      </c>
      <c r="F47" s="100" t="s">
        <v>133</v>
      </c>
      <c r="G47" s="101"/>
      <c r="H47" s="101"/>
      <c r="I47" s="102"/>
      <c r="J47" s="48">
        <v>70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8"/>
      <c r="V47" s="7"/>
      <c r="W47" s="1"/>
      <c r="X47" s="1"/>
      <c r="Y47" s="1"/>
      <c r="Z47" s="1"/>
      <c r="AA47" s="1"/>
    </row>
    <row r="48" spans="1:27" ht="15.75" x14ac:dyDescent="0.25">
      <c r="A48" s="14" t="s">
        <v>134</v>
      </c>
      <c r="B48" s="23" t="s">
        <v>135</v>
      </c>
      <c r="C48" s="44">
        <v>179</v>
      </c>
      <c r="D48" s="1"/>
      <c r="E48" s="16" t="s">
        <v>136</v>
      </c>
      <c r="F48" s="43" t="s">
        <v>24</v>
      </c>
      <c r="G48" s="54"/>
      <c r="H48" s="54"/>
      <c r="I48" s="49"/>
      <c r="J48" s="46">
        <v>70</v>
      </c>
      <c r="K48" s="1"/>
      <c r="L48" s="1"/>
      <c r="M48" s="64"/>
      <c r="N48" s="64"/>
      <c r="O48" s="64"/>
      <c r="P48" s="64"/>
      <c r="Q48" s="64"/>
      <c r="R48" s="1"/>
      <c r="S48" s="1"/>
      <c r="T48" s="1"/>
      <c r="U48" s="8"/>
      <c r="V48" s="7"/>
      <c r="W48" s="1"/>
      <c r="X48" s="1"/>
      <c r="Y48" s="1"/>
      <c r="Z48" s="1"/>
      <c r="AA48" s="1"/>
    </row>
    <row r="49" spans="1:22" x14ac:dyDescent="0.25">
      <c r="A49" s="14" t="s">
        <v>137</v>
      </c>
      <c r="B49" s="23" t="s">
        <v>138</v>
      </c>
      <c r="C49" s="44">
        <v>119</v>
      </c>
      <c r="D49" s="1"/>
      <c r="E49" s="1"/>
      <c r="F49" s="1"/>
      <c r="G49" s="1"/>
      <c r="H49" s="1"/>
      <c r="I49" s="1"/>
      <c r="J49" s="1"/>
      <c r="K49" s="1"/>
      <c r="L49" s="1"/>
      <c r="M49" s="65"/>
      <c r="N49" s="65"/>
      <c r="O49" s="65"/>
      <c r="P49" s="65"/>
      <c r="Q49" s="64"/>
      <c r="R49" s="1"/>
      <c r="S49" s="1"/>
      <c r="T49" s="1"/>
      <c r="U49" s="8"/>
      <c r="V49" s="7"/>
    </row>
    <row r="50" spans="1:22" x14ac:dyDescent="0.25">
      <c r="A50" s="14" t="s">
        <v>139</v>
      </c>
      <c r="B50" s="23" t="s">
        <v>140</v>
      </c>
      <c r="C50" s="45">
        <v>39</v>
      </c>
      <c r="D50" s="1"/>
      <c r="E50" s="1"/>
      <c r="F50" s="1"/>
      <c r="G50" s="1"/>
      <c r="H50" s="1"/>
      <c r="I50" s="1"/>
      <c r="J50" s="1"/>
      <c r="K50" s="1"/>
      <c r="L50" s="1"/>
      <c r="M50" s="3"/>
      <c r="N50" s="3" t="s">
        <v>141</v>
      </c>
      <c r="O50" s="3"/>
      <c r="P50" s="3"/>
      <c r="Q50" s="1"/>
      <c r="R50" s="1"/>
      <c r="S50" s="1"/>
      <c r="T50" s="1"/>
      <c r="U50" s="8"/>
      <c r="V50" s="7"/>
    </row>
    <row r="51" spans="1:22" x14ac:dyDescent="0.25">
      <c r="A51" s="16" t="s">
        <v>136</v>
      </c>
      <c r="B51" s="26" t="s">
        <v>24</v>
      </c>
      <c r="C51" s="60">
        <v>3927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x14ac:dyDescent="0.25">
      <c r="A52" s="62" t="s">
        <v>142</v>
      </c>
      <c r="B52" s="8"/>
      <c r="C52" s="6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25">
      <c r="A53" s="3" t="s">
        <v>143</v>
      </c>
      <c r="B53" s="3"/>
      <c r="C53" s="3"/>
      <c r="D53" s="3"/>
      <c r="E53" s="3"/>
      <c r="F53" s="3"/>
      <c r="G53" s="3"/>
      <c r="H53" s="3" t="s">
        <v>144</v>
      </c>
      <c r="I53" s="3"/>
      <c r="J53" s="3"/>
      <c r="K53" s="3"/>
      <c r="L53" s="1"/>
      <c r="M53" s="1"/>
      <c r="N53" s="3"/>
      <c r="O53" s="3"/>
      <c r="P53" s="1"/>
      <c r="Q53" s="1"/>
      <c r="R53" s="1"/>
      <c r="S53" s="1"/>
      <c r="T53" s="1"/>
      <c r="U53" s="1"/>
      <c r="V53" s="1"/>
    </row>
    <row r="54" spans="1:22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5">
      <c r="A55" s="1"/>
      <c r="B55" s="1"/>
      <c r="C55" s="1"/>
      <c r="D55" s="1"/>
      <c r="E55" s="3"/>
      <c r="F55" s="3"/>
      <c r="G55" s="3"/>
      <c r="H55" s="3"/>
      <c r="I55" s="3"/>
      <c r="J55" s="3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5">
      <c r="A56" s="1"/>
      <c r="B56" s="1"/>
      <c r="C56" s="1"/>
      <c r="D56" s="1"/>
      <c r="E56" s="3"/>
      <c r="F56" s="3"/>
      <c r="G56" s="3"/>
      <c r="H56" s="3"/>
      <c r="I56" s="3"/>
      <c r="J56" s="3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x14ac:dyDescent="0.25">
      <c r="A57" s="1"/>
      <c r="B57" s="1"/>
      <c r="C57" s="1"/>
      <c r="D57" s="1"/>
      <c r="E57" s="3"/>
      <c r="F57" s="3"/>
      <c r="G57" s="3"/>
      <c r="H57" s="3"/>
      <c r="I57" s="3"/>
      <c r="J57" s="3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x14ac:dyDescent="0.25">
      <c r="A58" s="1"/>
      <c r="B58" s="1"/>
      <c r="C58" s="1"/>
      <c r="D58" s="1"/>
      <c r="E58" s="3"/>
      <c r="F58" s="3"/>
      <c r="G58" s="3"/>
      <c r="H58" s="3"/>
      <c r="I58" s="3"/>
      <c r="J58" s="3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x14ac:dyDescent="0.25">
      <c r="A59" s="1"/>
      <c r="B59" s="1"/>
      <c r="C59" s="1"/>
      <c r="D59" s="1"/>
      <c r="E59" s="3"/>
      <c r="F59" s="3"/>
      <c r="G59" s="3"/>
      <c r="H59" s="3"/>
      <c r="I59" s="3"/>
      <c r="J59" s="3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</sheetData>
  <mergeCells count="17"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  <mergeCell ref="F47:I47"/>
    <mergeCell ref="T5:U5"/>
    <mergeCell ref="V5:V6"/>
    <mergeCell ref="W5:AA5"/>
    <mergeCell ref="E39:F39"/>
    <mergeCell ref="E43:F43"/>
    <mergeCell ref="F46:I4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tabSelected="1" workbookViewId="0">
      <selection activeCell="B25" sqref="B25"/>
    </sheetView>
  </sheetViews>
  <sheetFormatPr baseColWidth="10" defaultRowHeight="11.25" x14ac:dyDescent="0.2"/>
  <cols>
    <col min="1" max="1" width="11.140625" style="110" customWidth="1"/>
    <col min="2" max="2" width="26.140625" style="110" customWidth="1"/>
    <col min="3" max="3" width="11.42578125" style="110"/>
    <col min="4" max="4" width="10.28515625" style="110" customWidth="1"/>
    <col min="5" max="5" width="9.28515625" style="110" customWidth="1"/>
    <col min="6" max="6" width="9" style="110" customWidth="1"/>
    <col min="7" max="9" width="8.28515625" style="110" customWidth="1"/>
    <col min="10" max="10" width="9.42578125" style="110" customWidth="1"/>
    <col min="11" max="11" width="7.7109375" style="110" customWidth="1"/>
    <col min="12" max="12" width="10.42578125" style="110" customWidth="1"/>
    <col min="13" max="13" width="9.28515625" style="110" customWidth="1"/>
    <col min="14" max="14" width="11.140625" style="110" customWidth="1"/>
    <col min="15" max="15" width="7.85546875" style="110" customWidth="1"/>
    <col min="16" max="16" width="11" style="110" customWidth="1"/>
    <col min="17" max="17" width="7" style="110" customWidth="1"/>
    <col min="18" max="18" width="10.85546875" style="110" customWidth="1"/>
    <col min="19" max="20" width="10.7109375" style="110" customWidth="1"/>
    <col min="21" max="21" width="13.5703125" style="110" customWidth="1"/>
    <col min="22" max="22" width="7.42578125" style="110" customWidth="1"/>
    <col min="23" max="23" width="9.42578125" style="110" customWidth="1"/>
    <col min="24" max="24" width="10" style="110" customWidth="1"/>
    <col min="25" max="25" width="11.28515625" style="110" customWidth="1"/>
    <col min="26" max="26" width="10.140625" style="110" customWidth="1"/>
    <col min="27" max="27" width="9.5703125" style="110" customWidth="1"/>
    <col min="28" max="28" width="1.140625" style="110" customWidth="1"/>
    <col min="29" max="29" width="2.85546875" style="110" customWidth="1"/>
    <col min="30" max="256" width="11.42578125" style="110"/>
    <col min="257" max="257" width="11.140625" style="110" customWidth="1"/>
    <col min="258" max="258" width="26.140625" style="110" customWidth="1"/>
    <col min="259" max="259" width="11.42578125" style="110"/>
    <col min="260" max="260" width="10.28515625" style="110" customWidth="1"/>
    <col min="261" max="261" width="9.28515625" style="110" customWidth="1"/>
    <col min="262" max="262" width="9" style="110" customWidth="1"/>
    <col min="263" max="265" width="8.28515625" style="110" customWidth="1"/>
    <col min="266" max="266" width="9.42578125" style="110" customWidth="1"/>
    <col min="267" max="267" width="7.7109375" style="110" customWidth="1"/>
    <col min="268" max="268" width="10.42578125" style="110" customWidth="1"/>
    <col min="269" max="269" width="9.28515625" style="110" customWidth="1"/>
    <col min="270" max="270" width="11.140625" style="110" customWidth="1"/>
    <col min="271" max="271" width="7.85546875" style="110" customWidth="1"/>
    <col min="272" max="272" width="11" style="110" customWidth="1"/>
    <col min="273" max="273" width="7" style="110" customWidth="1"/>
    <col min="274" max="274" width="10.85546875" style="110" customWidth="1"/>
    <col min="275" max="276" width="10.7109375" style="110" customWidth="1"/>
    <col min="277" max="277" width="13.5703125" style="110" customWidth="1"/>
    <col min="278" max="278" width="7.42578125" style="110" customWidth="1"/>
    <col min="279" max="279" width="9.42578125" style="110" customWidth="1"/>
    <col min="280" max="280" width="10" style="110" customWidth="1"/>
    <col min="281" max="281" width="11.28515625" style="110" customWidth="1"/>
    <col min="282" max="282" width="10.140625" style="110" customWidth="1"/>
    <col min="283" max="283" width="9.5703125" style="110" customWidth="1"/>
    <col min="284" max="284" width="1.140625" style="110" customWidth="1"/>
    <col min="285" max="285" width="2.85546875" style="110" customWidth="1"/>
    <col min="286" max="512" width="11.42578125" style="110"/>
    <col min="513" max="513" width="11.140625" style="110" customWidth="1"/>
    <col min="514" max="514" width="26.140625" style="110" customWidth="1"/>
    <col min="515" max="515" width="11.42578125" style="110"/>
    <col min="516" max="516" width="10.28515625" style="110" customWidth="1"/>
    <col min="517" max="517" width="9.28515625" style="110" customWidth="1"/>
    <col min="518" max="518" width="9" style="110" customWidth="1"/>
    <col min="519" max="521" width="8.28515625" style="110" customWidth="1"/>
    <col min="522" max="522" width="9.42578125" style="110" customWidth="1"/>
    <col min="523" max="523" width="7.7109375" style="110" customWidth="1"/>
    <col min="524" max="524" width="10.42578125" style="110" customWidth="1"/>
    <col min="525" max="525" width="9.28515625" style="110" customWidth="1"/>
    <col min="526" max="526" width="11.140625" style="110" customWidth="1"/>
    <col min="527" max="527" width="7.85546875" style="110" customWidth="1"/>
    <col min="528" max="528" width="11" style="110" customWidth="1"/>
    <col min="529" max="529" width="7" style="110" customWidth="1"/>
    <col min="530" max="530" width="10.85546875" style="110" customWidth="1"/>
    <col min="531" max="532" width="10.7109375" style="110" customWidth="1"/>
    <col min="533" max="533" width="13.5703125" style="110" customWidth="1"/>
    <col min="534" max="534" width="7.42578125" style="110" customWidth="1"/>
    <col min="535" max="535" width="9.42578125" style="110" customWidth="1"/>
    <col min="536" max="536" width="10" style="110" customWidth="1"/>
    <col min="537" max="537" width="11.28515625" style="110" customWidth="1"/>
    <col min="538" max="538" width="10.140625" style="110" customWidth="1"/>
    <col min="539" max="539" width="9.5703125" style="110" customWidth="1"/>
    <col min="540" max="540" width="1.140625" style="110" customWidth="1"/>
    <col min="541" max="541" width="2.85546875" style="110" customWidth="1"/>
    <col min="542" max="768" width="11.42578125" style="110"/>
    <col min="769" max="769" width="11.140625" style="110" customWidth="1"/>
    <col min="770" max="770" width="26.140625" style="110" customWidth="1"/>
    <col min="771" max="771" width="11.42578125" style="110"/>
    <col min="772" max="772" width="10.28515625" style="110" customWidth="1"/>
    <col min="773" max="773" width="9.28515625" style="110" customWidth="1"/>
    <col min="774" max="774" width="9" style="110" customWidth="1"/>
    <col min="775" max="777" width="8.28515625" style="110" customWidth="1"/>
    <col min="778" max="778" width="9.42578125" style="110" customWidth="1"/>
    <col min="779" max="779" width="7.7109375" style="110" customWidth="1"/>
    <col min="780" max="780" width="10.42578125" style="110" customWidth="1"/>
    <col min="781" max="781" width="9.28515625" style="110" customWidth="1"/>
    <col min="782" max="782" width="11.140625" style="110" customWidth="1"/>
    <col min="783" max="783" width="7.85546875" style="110" customWidth="1"/>
    <col min="784" max="784" width="11" style="110" customWidth="1"/>
    <col min="785" max="785" width="7" style="110" customWidth="1"/>
    <col min="786" max="786" width="10.85546875" style="110" customWidth="1"/>
    <col min="787" max="788" width="10.7109375" style="110" customWidth="1"/>
    <col min="789" max="789" width="13.5703125" style="110" customWidth="1"/>
    <col min="790" max="790" width="7.42578125" style="110" customWidth="1"/>
    <col min="791" max="791" width="9.42578125" style="110" customWidth="1"/>
    <col min="792" max="792" width="10" style="110" customWidth="1"/>
    <col min="793" max="793" width="11.28515625" style="110" customWidth="1"/>
    <col min="794" max="794" width="10.140625" style="110" customWidth="1"/>
    <col min="795" max="795" width="9.5703125" style="110" customWidth="1"/>
    <col min="796" max="796" width="1.140625" style="110" customWidth="1"/>
    <col min="797" max="797" width="2.85546875" style="110" customWidth="1"/>
    <col min="798" max="1024" width="11.42578125" style="110"/>
    <col min="1025" max="1025" width="11.140625" style="110" customWidth="1"/>
    <col min="1026" max="1026" width="26.140625" style="110" customWidth="1"/>
    <col min="1027" max="1027" width="11.42578125" style="110"/>
    <col min="1028" max="1028" width="10.28515625" style="110" customWidth="1"/>
    <col min="1029" max="1029" width="9.28515625" style="110" customWidth="1"/>
    <col min="1030" max="1030" width="9" style="110" customWidth="1"/>
    <col min="1031" max="1033" width="8.28515625" style="110" customWidth="1"/>
    <col min="1034" max="1034" width="9.42578125" style="110" customWidth="1"/>
    <col min="1035" max="1035" width="7.7109375" style="110" customWidth="1"/>
    <col min="1036" max="1036" width="10.42578125" style="110" customWidth="1"/>
    <col min="1037" max="1037" width="9.28515625" style="110" customWidth="1"/>
    <col min="1038" max="1038" width="11.140625" style="110" customWidth="1"/>
    <col min="1039" max="1039" width="7.85546875" style="110" customWidth="1"/>
    <col min="1040" max="1040" width="11" style="110" customWidth="1"/>
    <col min="1041" max="1041" width="7" style="110" customWidth="1"/>
    <col min="1042" max="1042" width="10.85546875" style="110" customWidth="1"/>
    <col min="1043" max="1044" width="10.7109375" style="110" customWidth="1"/>
    <col min="1045" max="1045" width="13.5703125" style="110" customWidth="1"/>
    <col min="1046" max="1046" width="7.42578125" style="110" customWidth="1"/>
    <col min="1047" max="1047" width="9.42578125" style="110" customWidth="1"/>
    <col min="1048" max="1048" width="10" style="110" customWidth="1"/>
    <col min="1049" max="1049" width="11.28515625" style="110" customWidth="1"/>
    <col min="1050" max="1050" width="10.140625" style="110" customWidth="1"/>
    <col min="1051" max="1051" width="9.5703125" style="110" customWidth="1"/>
    <col min="1052" max="1052" width="1.140625" style="110" customWidth="1"/>
    <col min="1053" max="1053" width="2.85546875" style="110" customWidth="1"/>
    <col min="1054" max="1280" width="11.42578125" style="110"/>
    <col min="1281" max="1281" width="11.140625" style="110" customWidth="1"/>
    <col min="1282" max="1282" width="26.140625" style="110" customWidth="1"/>
    <col min="1283" max="1283" width="11.42578125" style="110"/>
    <col min="1284" max="1284" width="10.28515625" style="110" customWidth="1"/>
    <col min="1285" max="1285" width="9.28515625" style="110" customWidth="1"/>
    <col min="1286" max="1286" width="9" style="110" customWidth="1"/>
    <col min="1287" max="1289" width="8.28515625" style="110" customWidth="1"/>
    <col min="1290" max="1290" width="9.42578125" style="110" customWidth="1"/>
    <col min="1291" max="1291" width="7.7109375" style="110" customWidth="1"/>
    <col min="1292" max="1292" width="10.42578125" style="110" customWidth="1"/>
    <col min="1293" max="1293" width="9.28515625" style="110" customWidth="1"/>
    <col min="1294" max="1294" width="11.140625" style="110" customWidth="1"/>
    <col min="1295" max="1295" width="7.85546875" style="110" customWidth="1"/>
    <col min="1296" max="1296" width="11" style="110" customWidth="1"/>
    <col min="1297" max="1297" width="7" style="110" customWidth="1"/>
    <col min="1298" max="1298" width="10.85546875" style="110" customWidth="1"/>
    <col min="1299" max="1300" width="10.7109375" style="110" customWidth="1"/>
    <col min="1301" max="1301" width="13.5703125" style="110" customWidth="1"/>
    <col min="1302" max="1302" width="7.42578125" style="110" customWidth="1"/>
    <col min="1303" max="1303" width="9.42578125" style="110" customWidth="1"/>
    <col min="1304" max="1304" width="10" style="110" customWidth="1"/>
    <col min="1305" max="1305" width="11.28515625" style="110" customWidth="1"/>
    <col min="1306" max="1306" width="10.140625" style="110" customWidth="1"/>
    <col min="1307" max="1307" width="9.5703125" style="110" customWidth="1"/>
    <col min="1308" max="1308" width="1.140625" style="110" customWidth="1"/>
    <col min="1309" max="1309" width="2.85546875" style="110" customWidth="1"/>
    <col min="1310" max="1536" width="11.42578125" style="110"/>
    <col min="1537" max="1537" width="11.140625" style="110" customWidth="1"/>
    <col min="1538" max="1538" width="26.140625" style="110" customWidth="1"/>
    <col min="1539" max="1539" width="11.42578125" style="110"/>
    <col min="1540" max="1540" width="10.28515625" style="110" customWidth="1"/>
    <col min="1541" max="1541" width="9.28515625" style="110" customWidth="1"/>
    <col min="1542" max="1542" width="9" style="110" customWidth="1"/>
    <col min="1543" max="1545" width="8.28515625" style="110" customWidth="1"/>
    <col min="1546" max="1546" width="9.42578125" style="110" customWidth="1"/>
    <col min="1547" max="1547" width="7.7109375" style="110" customWidth="1"/>
    <col min="1548" max="1548" width="10.42578125" style="110" customWidth="1"/>
    <col min="1549" max="1549" width="9.28515625" style="110" customWidth="1"/>
    <col min="1550" max="1550" width="11.140625" style="110" customWidth="1"/>
    <col min="1551" max="1551" width="7.85546875" style="110" customWidth="1"/>
    <col min="1552" max="1552" width="11" style="110" customWidth="1"/>
    <col min="1553" max="1553" width="7" style="110" customWidth="1"/>
    <col min="1554" max="1554" width="10.85546875" style="110" customWidth="1"/>
    <col min="1555" max="1556" width="10.7109375" style="110" customWidth="1"/>
    <col min="1557" max="1557" width="13.5703125" style="110" customWidth="1"/>
    <col min="1558" max="1558" width="7.42578125" style="110" customWidth="1"/>
    <col min="1559" max="1559" width="9.42578125" style="110" customWidth="1"/>
    <col min="1560" max="1560" width="10" style="110" customWidth="1"/>
    <col min="1561" max="1561" width="11.28515625" style="110" customWidth="1"/>
    <col min="1562" max="1562" width="10.140625" style="110" customWidth="1"/>
    <col min="1563" max="1563" width="9.5703125" style="110" customWidth="1"/>
    <col min="1564" max="1564" width="1.140625" style="110" customWidth="1"/>
    <col min="1565" max="1565" width="2.85546875" style="110" customWidth="1"/>
    <col min="1566" max="1792" width="11.42578125" style="110"/>
    <col min="1793" max="1793" width="11.140625" style="110" customWidth="1"/>
    <col min="1794" max="1794" width="26.140625" style="110" customWidth="1"/>
    <col min="1795" max="1795" width="11.42578125" style="110"/>
    <col min="1796" max="1796" width="10.28515625" style="110" customWidth="1"/>
    <col min="1797" max="1797" width="9.28515625" style="110" customWidth="1"/>
    <col min="1798" max="1798" width="9" style="110" customWidth="1"/>
    <col min="1799" max="1801" width="8.28515625" style="110" customWidth="1"/>
    <col min="1802" max="1802" width="9.42578125" style="110" customWidth="1"/>
    <col min="1803" max="1803" width="7.7109375" style="110" customWidth="1"/>
    <col min="1804" max="1804" width="10.42578125" style="110" customWidth="1"/>
    <col min="1805" max="1805" width="9.28515625" style="110" customWidth="1"/>
    <col min="1806" max="1806" width="11.140625" style="110" customWidth="1"/>
    <col min="1807" max="1807" width="7.85546875" style="110" customWidth="1"/>
    <col min="1808" max="1808" width="11" style="110" customWidth="1"/>
    <col min="1809" max="1809" width="7" style="110" customWidth="1"/>
    <col min="1810" max="1810" width="10.85546875" style="110" customWidth="1"/>
    <col min="1811" max="1812" width="10.7109375" style="110" customWidth="1"/>
    <col min="1813" max="1813" width="13.5703125" style="110" customWidth="1"/>
    <col min="1814" max="1814" width="7.42578125" style="110" customWidth="1"/>
    <col min="1815" max="1815" width="9.42578125" style="110" customWidth="1"/>
    <col min="1816" max="1816" width="10" style="110" customWidth="1"/>
    <col min="1817" max="1817" width="11.28515625" style="110" customWidth="1"/>
    <col min="1818" max="1818" width="10.140625" style="110" customWidth="1"/>
    <col min="1819" max="1819" width="9.5703125" style="110" customWidth="1"/>
    <col min="1820" max="1820" width="1.140625" style="110" customWidth="1"/>
    <col min="1821" max="1821" width="2.85546875" style="110" customWidth="1"/>
    <col min="1822" max="2048" width="11.42578125" style="110"/>
    <col min="2049" max="2049" width="11.140625" style="110" customWidth="1"/>
    <col min="2050" max="2050" width="26.140625" style="110" customWidth="1"/>
    <col min="2051" max="2051" width="11.42578125" style="110"/>
    <col min="2052" max="2052" width="10.28515625" style="110" customWidth="1"/>
    <col min="2053" max="2053" width="9.28515625" style="110" customWidth="1"/>
    <col min="2054" max="2054" width="9" style="110" customWidth="1"/>
    <col min="2055" max="2057" width="8.28515625" style="110" customWidth="1"/>
    <col min="2058" max="2058" width="9.42578125" style="110" customWidth="1"/>
    <col min="2059" max="2059" width="7.7109375" style="110" customWidth="1"/>
    <col min="2060" max="2060" width="10.42578125" style="110" customWidth="1"/>
    <col min="2061" max="2061" width="9.28515625" style="110" customWidth="1"/>
    <col min="2062" max="2062" width="11.140625" style="110" customWidth="1"/>
    <col min="2063" max="2063" width="7.85546875" style="110" customWidth="1"/>
    <col min="2064" max="2064" width="11" style="110" customWidth="1"/>
    <col min="2065" max="2065" width="7" style="110" customWidth="1"/>
    <col min="2066" max="2066" width="10.85546875" style="110" customWidth="1"/>
    <col min="2067" max="2068" width="10.7109375" style="110" customWidth="1"/>
    <col min="2069" max="2069" width="13.5703125" style="110" customWidth="1"/>
    <col min="2070" max="2070" width="7.42578125" style="110" customWidth="1"/>
    <col min="2071" max="2071" width="9.42578125" style="110" customWidth="1"/>
    <col min="2072" max="2072" width="10" style="110" customWidth="1"/>
    <col min="2073" max="2073" width="11.28515625" style="110" customWidth="1"/>
    <col min="2074" max="2074" width="10.140625" style="110" customWidth="1"/>
    <col min="2075" max="2075" width="9.5703125" style="110" customWidth="1"/>
    <col min="2076" max="2076" width="1.140625" style="110" customWidth="1"/>
    <col min="2077" max="2077" width="2.85546875" style="110" customWidth="1"/>
    <col min="2078" max="2304" width="11.42578125" style="110"/>
    <col min="2305" max="2305" width="11.140625" style="110" customWidth="1"/>
    <col min="2306" max="2306" width="26.140625" style="110" customWidth="1"/>
    <col min="2307" max="2307" width="11.42578125" style="110"/>
    <col min="2308" max="2308" width="10.28515625" style="110" customWidth="1"/>
    <col min="2309" max="2309" width="9.28515625" style="110" customWidth="1"/>
    <col min="2310" max="2310" width="9" style="110" customWidth="1"/>
    <col min="2311" max="2313" width="8.28515625" style="110" customWidth="1"/>
    <col min="2314" max="2314" width="9.42578125" style="110" customWidth="1"/>
    <col min="2315" max="2315" width="7.7109375" style="110" customWidth="1"/>
    <col min="2316" max="2316" width="10.42578125" style="110" customWidth="1"/>
    <col min="2317" max="2317" width="9.28515625" style="110" customWidth="1"/>
    <col min="2318" max="2318" width="11.140625" style="110" customWidth="1"/>
    <col min="2319" max="2319" width="7.85546875" style="110" customWidth="1"/>
    <col min="2320" max="2320" width="11" style="110" customWidth="1"/>
    <col min="2321" max="2321" width="7" style="110" customWidth="1"/>
    <col min="2322" max="2322" width="10.85546875" style="110" customWidth="1"/>
    <col min="2323" max="2324" width="10.7109375" style="110" customWidth="1"/>
    <col min="2325" max="2325" width="13.5703125" style="110" customWidth="1"/>
    <col min="2326" max="2326" width="7.42578125" style="110" customWidth="1"/>
    <col min="2327" max="2327" width="9.42578125" style="110" customWidth="1"/>
    <col min="2328" max="2328" width="10" style="110" customWidth="1"/>
    <col min="2329" max="2329" width="11.28515625" style="110" customWidth="1"/>
    <col min="2330" max="2330" width="10.140625" style="110" customWidth="1"/>
    <col min="2331" max="2331" width="9.5703125" style="110" customWidth="1"/>
    <col min="2332" max="2332" width="1.140625" style="110" customWidth="1"/>
    <col min="2333" max="2333" width="2.85546875" style="110" customWidth="1"/>
    <col min="2334" max="2560" width="11.42578125" style="110"/>
    <col min="2561" max="2561" width="11.140625" style="110" customWidth="1"/>
    <col min="2562" max="2562" width="26.140625" style="110" customWidth="1"/>
    <col min="2563" max="2563" width="11.42578125" style="110"/>
    <col min="2564" max="2564" width="10.28515625" style="110" customWidth="1"/>
    <col min="2565" max="2565" width="9.28515625" style="110" customWidth="1"/>
    <col min="2566" max="2566" width="9" style="110" customWidth="1"/>
    <col min="2567" max="2569" width="8.28515625" style="110" customWidth="1"/>
    <col min="2570" max="2570" width="9.42578125" style="110" customWidth="1"/>
    <col min="2571" max="2571" width="7.7109375" style="110" customWidth="1"/>
    <col min="2572" max="2572" width="10.42578125" style="110" customWidth="1"/>
    <col min="2573" max="2573" width="9.28515625" style="110" customWidth="1"/>
    <col min="2574" max="2574" width="11.140625" style="110" customWidth="1"/>
    <col min="2575" max="2575" width="7.85546875" style="110" customWidth="1"/>
    <col min="2576" max="2576" width="11" style="110" customWidth="1"/>
    <col min="2577" max="2577" width="7" style="110" customWidth="1"/>
    <col min="2578" max="2578" width="10.85546875" style="110" customWidth="1"/>
    <col min="2579" max="2580" width="10.7109375" style="110" customWidth="1"/>
    <col min="2581" max="2581" width="13.5703125" style="110" customWidth="1"/>
    <col min="2582" max="2582" width="7.42578125" style="110" customWidth="1"/>
    <col min="2583" max="2583" width="9.42578125" style="110" customWidth="1"/>
    <col min="2584" max="2584" width="10" style="110" customWidth="1"/>
    <col min="2585" max="2585" width="11.28515625" style="110" customWidth="1"/>
    <col min="2586" max="2586" width="10.140625" style="110" customWidth="1"/>
    <col min="2587" max="2587" width="9.5703125" style="110" customWidth="1"/>
    <col min="2588" max="2588" width="1.140625" style="110" customWidth="1"/>
    <col min="2589" max="2589" width="2.85546875" style="110" customWidth="1"/>
    <col min="2590" max="2816" width="11.42578125" style="110"/>
    <col min="2817" max="2817" width="11.140625" style="110" customWidth="1"/>
    <col min="2818" max="2818" width="26.140625" style="110" customWidth="1"/>
    <col min="2819" max="2819" width="11.42578125" style="110"/>
    <col min="2820" max="2820" width="10.28515625" style="110" customWidth="1"/>
    <col min="2821" max="2821" width="9.28515625" style="110" customWidth="1"/>
    <col min="2822" max="2822" width="9" style="110" customWidth="1"/>
    <col min="2823" max="2825" width="8.28515625" style="110" customWidth="1"/>
    <col min="2826" max="2826" width="9.42578125" style="110" customWidth="1"/>
    <col min="2827" max="2827" width="7.7109375" style="110" customWidth="1"/>
    <col min="2828" max="2828" width="10.42578125" style="110" customWidth="1"/>
    <col min="2829" max="2829" width="9.28515625" style="110" customWidth="1"/>
    <col min="2830" max="2830" width="11.140625" style="110" customWidth="1"/>
    <col min="2831" max="2831" width="7.85546875" style="110" customWidth="1"/>
    <col min="2832" max="2832" width="11" style="110" customWidth="1"/>
    <col min="2833" max="2833" width="7" style="110" customWidth="1"/>
    <col min="2834" max="2834" width="10.85546875" style="110" customWidth="1"/>
    <col min="2835" max="2836" width="10.7109375" style="110" customWidth="1"/>
    <col min="2837" max="2837" width="13.5703125" style="110" customWidth="1"/>
    <col min="2838" max="2838" width="7.42578125" style="110" customWidth="1"/>
    <col min="2839" max="2839" width="9.42578125" style="110" customWidth="1"/>
    <col min="2840" max="2840" width="10" style="110" customWidth="1"/>
    <col min="2841" max="2841" width="11.28515625" style="110" customWidth="1"/>
    <col min="2842" max="2842" width="10.140625" style="110" customWidth="1"/>
    <col min="2843" max="2843" width="9.5703125" style="110" customWidth="1"/>
    <col min="2844" max="2844" width="1.140625" style="110" customWidth="1"/>
    <col min="2845" max="2845" width="2.85546875" style="110" customWidth="1"/>
    <col min="2846" max="3072" width="11.42578125" style="110"/>
    <col min="3073" max="3073" width="11.140625" style="110" customWidth="1"/>
    <col min="3074" max="3074" width="26.140625" style="110" customWidth="1"/>
    <col min="3075" max="3075" width="11.42578125" style="110"/>
    <col min="3076" max="3076" width="10.28515625" style="110" customWidth="1"/>
    <col min="3077" max="3077" width="9.28515625" style="110" customWidth="1"/>
    <col min="3078" max="3078" width="9" style="110" customWidth="1"/>
    <col min="3079" max="3081" width="8.28515625" style="110" customWidth="1"/>
    <col min="3082" max="3082" width="9.42578125" style="110" customWidth="1"/>
    <col min="3083" max="3083" width="7.7109375" style="110" customWidth="1"/>
    <col min="3084" max="3084" width="10.42578125" style="110" customWidth="1"/>
    <col min="3085" max="3085" width="9.28515625" style="110" customWidth="1"/>
    <col min="3086" max="3086" width="11.140625" style="110" customWidth="1"/>
    <col min="3087" max="3087" width="7.85546875" style="110" customWidth="1"/>
    <col min="3088" max="3088" width="11" style="110" customWidth="1"/>
    <col min="3089" max="3089" width="7" style="110" customWidth="1"/>
    <col min="3090" max="3090" width="10.85546875" style="110" customWidth="1"/>
    <col min="3091" max="3092" width="10.7109375" style="110" customWidth="1"/>
    <col min="3093" max="3093" width="13.5703125" style="110" customWidth="1"/>
    <col min="3094" max="3094" width="7.42578125" style="110" customWidth="1"/>
    <col min="3095" max="3095" width="9.42578125" style="110" customWidth="1"/>
    <col min="3096" max="3096" width="10" style="110" customWidth="1"/>
    <col min="3097" max="3097" width="11.28515625" style="110" customWidth="1"/>
    <col min="3098" max="3098" width="10.140625" style="110" customWidth="1"/>
    <col min="3099" max="3099" width="9.5703125" style="110" customWidth="1"/>
    <col min="3100" max="3100" width="1.140625" style="110" customWidth="1"/>
    <col min="3101" max="3101" width="2.85546875" style="110" customWidth="1"/>
    <col min="3102" max="3328" width="11.42578125" style="110"/>
    <col min="3329" max="3329" width="11.140625" style="110" customWidth="1"/>
    <col min="3330" max="3330" width="26.140625" style="110" customWidth="1"/>
    <col min="3331" max="3331" width="11.42578125" style="110"/>
    <col min="3332" max="3332" width="10.28515625" style="110" customWidth="1"/>
    <col min="3333" max="3333" width="9.28515625" style="110" customWidth="1"/>
    <col min="3334" max="3334" width="9" style="110" customWidth="1"/>
    <col min="3335" max="3337" width="8.28515625" style="110" customWidth="1"/>
    <col min="3338" max="3338" width="9.42578125" style="110" customWidth="1"/>
    <col min="3339" max="3339" width="7.7109375" style="110" customWidth="1"/>
    <col min="3340" max="3340" width="10.42578125" style="110" customWidth="1"/>
    <col min="3341" max="3341" width="9.28515625" style="110" customWidth="1"/>
    <col min="3342" max="3342" width="11.140625" style="110" customWidth="1"/>
    <col min="3343" max="3343" width="7.85546875" style="110" customWidth="1"/>
    <col min="3344" max="3344" width="11" style="110" customWidth="1"/>
    <col min="3345" max="3345" width="7" style="110" customWidth="1"/>
    <col min="3346" max="3346" width="10.85546875" style="110" customWidth="1"/>
    <col min="3347" max="3348" width="10.7109375" style="110" customWidth="1"/>
    <col min="3349" max="3349" width="13.5703125" style="110" customWidth="1"/>
    <col min="3350" max="3350" width="7.42578125" style="110" customWidth="1"/>
    <col min="3351" max="3351" width="9.42578125" style="110" customWidth="1"/>
    <col min="3352" max="3352" width="10" style="110" customWidth="1"/>
    <col min="3353" max="3353" width="11.28515625" style="110" customWidth="1"/>
    <col min="3354" max="3354" width="10.140625" style="110" customWidth="1"/>
    <col min="3355" max="3355" width="9.5703125" style="110" customWidth="1"/>
    <col min="3356" max="3356" width="1.140625" style="110" customWidth="1"/>
    <col min="3357" max="3357" width="2.85546875" style="110" customWidth="1"/>
    <col min="3358" max="3584" width="11.42578125" style="110"/>
    <col min="3585" max="3585" width="11.140625" style="110" customWidth="1"/>
    <col min="3586" max="3586" width="26.140625" style="110" customWidth="1"/>
    <col min="3587" max="3587" width="11.42578125" style="110"/>
    <col min="3588" max="3588" width="10.28515625" style="110" customWidth="1"/>
    <col min="3589" max="3589" width="9.28515625" style="110" customWidth="1"/>
    <col min="3590" max="3590" width="9" style="110" customWidth="1"/>
    <col min="3591" max="3593" width="8.28515625" style="110" customWidth="1"/>
    <col min="3594" max="3594" width="9.42578125" style="110" customWidth="1"/>
    <col min="3595" max="3595" width="7.7109375" style="110" customWidth="1"/>
    <col min="3596" max="3596" width="10.42578125" style="110" customWidth="1"/>
    <col min="3597" max="3597" width="9.28515625" style="110" customWidth="1"/>
    <col min="3598" max="3598" width="11.140625" style="110" customWidth="1"/>
    <col min="3599" max="3599" width="7.85546875" style="110" customWidth="1"/>
    <col min="3600" max="3600" width="11" style="110" customWidth="1"/>
    <col min="3601" max="3601" width="7" style="110" customWidth="1"/>
    <col min="3602" max="3602" width="10.85546875" style="110" customWidth="1"/>
    <col min="3603" max="3604" width="10.7109375" style="110" customWidth="1"/>
    <col min="3605" max="3605" width="13.5703125" style="110" customWidth="1"/>
    <col min="3606" max="3606" width="7.42578125" style="110" customWidth="1"/>
    <col min="3607" max="3607" width="9.42578125" style="110" customWidth="1"/>
    <col min="3608" max="3608" width="10" style="110" customWidth="1"/>
    <col min="3609" max="3609" width="11.28515625" style="110" customWidth="1"/>
    <col min="3610" max="3610" width="10.140625" style="110" customWidth="1"/>
    <col min="3611" max="3611" width="9.5703125" style="110" customWidth="1"/>
    <col min="3612" max="3612" width="1.140625" style="110" customWidth="1"/>
    <col min="3613" max="3613" width="2.85546875" style="110" customWidth="1"/>
    <col min="3614" max="3840" width="11.42578125" style="110"/>
    <col min="3841" max="3841" width="11.140625" style="110" customWidth="1"/>
    <col min="3842" max="3842" width="26.140625" style="110" customWidth="1"/>
    <col min="3843" max="3843" width="11.42578125" style="110"/>
    <col min="3844" max="3844" width="10.28515625" style="110" customWidth="1"/>
    <col min="3845" max="3845" width="9.28515625" style="110" customWidth="1"/>
    <col min="3846" max="3846" width="9" style="110" customWidth="1"/>
    <col min="3847" max="3849" width="8.28515625" style="110" customWidth="1"/>
    <col min="3850" max="3850" width="9.42578125" style="110" customWidth="1"/>
    <col min="3851" max="3851" width="7.7109375" style="110" customWidth="1"/>
    <col min="3852" max="3852" width="10.42578125" style="110" customWidth="1"/>
    <col min="3853" max="3853" width="9.28515625" style="110" customWidth="1"/>
    <col min="3854" max="3854" width="11.140625" style="110" customWidth="1"/>
    <col min="3855" max="3855" width="7.85546875" style="110" customWidth="1"/>
    <col min="3856" max="3856" width="11" style="110" customWidth="1"/>
    <col min="3857" max="3857" width="7" style="110" customWidth="1"/>
    <col min="3858" max="3858" width="10.85546875" style="110" customWidth="1"/>
    <col min="3859" max="3860" width="10.7109375" style="110" customWidth="1"/>
    <col min="3861" max="3861" width="13.5703125" style="110" customWidth="1"/>
    <col min="3862" max="3862" width="7.42578125" style="110" customWidth="1"/>
    <col min="3863" max="3863" width="9.42578125" style="110" customWidth="1"/>
    <col min="3864" max="3864" width="10" style="110" customWidth="1"/>
    <col min="3865" max="3865" width="11.28515625" style="110" customWidth="1"/>
    <col min="3866" max="3866" width="10.140625" style="110" customWidth="1"/>
    <col min="3867" max="3867" width="9.5703125" style="110" customWidth="1"/>
    <col min="3868" max="3868" width="1.140625" style="110" customWidth="1"/>
    <col min="3869" max="3869" width="2.85546875" style="110" customWidth="1"/>
    <col min="3870" max="4096" width="11.42578125" style="110"/>
    <col min="4097" max="4097" width="11.140625" style="110" customWidth="1"/>
    <col min="4098" max="4098" width="26.140625" style="110" customWidth="1"/>
    <col min="4099" max="4099" width="11.42578125" style="110"/>
    <col min="4100" max="4100" width="10.28515625" style="110" customWidth="1"/>
    <col min="4101" max="4101" width="9.28515625" style="110" customWidth="1"/>
    <col min="4102" max="4102" width="9" style="110" customWidth="1"/>
    <col min="4103" max="4105" width="8.28515625" style="110" customWidth="1"/>
    <col min="4106" max="4106" width="9.42578125" style="110" customWidth="1"/>
    <col min="4107" max="4107" width="7.7109375" style="110" customWidth="1"/>
    <col min="4108" max="4108" width="10.42578125" style="110" customWidth="1"/>
    <col min="4109" max="4109" width="9.28515625" style="110" customWidth="1"/>
    <col min="4110" max="4110" width="11.140625" style="110" customWidth="1"/>
    <col min="4111" max="4111" width="7.85546875" style="110" customWidth="1"/>
    <col min="4112" max="4112" width="11" style="110" customWidth="1"/>
    <col min="4113" max="4113" width="7" style="110" customWidth="1"/>
    <col min="4114" max="4114" width="10.85546875" style="110" customWidth="1"/>
    <col min="4115" max="4116" width="10.7109375" style="110" customWidth="1"/>
    <col min="4117" max="4117" width="13.5703125" style="110" customWidth="1"/>
    <col min="4118" max="4118" width="7.42578125" style="110" customWidth="1"/>
    <col min="4119" max="4119" width="9.42578125" style="110" customWidth="1"/>
    <col min="4120" max="4120" width="10" style="110" customWidth="1"/>
    <col min="4121" max="4121" width="11.28515625" style="110" customWidth="1"/>
    <col min="4122" max="4122" width="10.140625" style="110" customWidth="1"/>
    <col min="4123" max="4123" width="9.5703125" style="110" customWidth="1"/>
    <col min="4124" max="4124" width="1.140625" style="110" customWidth="1"/>
    <col min="4125" max="4125" width="2.85546875" style="110" customWidth="1"/>
    <col min="4126" max="4352" width="11.42578125" style="110"/>
    <col min="4353" max="4353" width="11.140625" style="110" customWidth="1"/>
    <col min="4354" max="4354" width="26.140625" style="110" customWidth="1"/>
    <col min="4355" max="4355" width="11.42578125" style="110"/>
    <col min="4356" max="4356" width="10.28515625" style="110" customWidth="1"/>
    <col min="4357" max="4357" width="9.28515625" style="110" customWidth="1"/>
    <col min="4358" max="4358" width="9" style="110" customWidth="1"/>
    <col min="4359" max="4361" width="8.28515625" style="110" customWidth="1"/>
    <col min="4362" max="4362" width="9.42578125" style="110" customWidth="1"/>
    <col min="4363" max="4363" width="7.7109375" style="110" customWidth="1"/>
    <col min="4364" max="4364" width="10.42578125" style="110" customWidth="1"/>
    <col min="4365" max="4365" width="9.28515625" style="110" customWidth="1"/>
    <col min="4366" max="4366" width="11.140625" style="110" customWidth="1"/>
    <col min="4367" max="4367" width="7.85546875" style="110" customWidth="1"/>
    <col min="4368" max="4368" width="11" style="110" customWidth="1"/>
    <col min="4369" max="4369" width="7" style="110" customWidth="1"/>
    <col min="4370" max="4370" width="10.85546875" style="110" customWidth="1"/>
    <col min="4371" max="4372" width="10.7109375" style="110" customWidth="1"/>
    <col min="4373" max="4373" width="13.5703125" style="110" customWidth="1"/>
    <col min="4374" max="4374" width="7.42578125" style="110" customWidth="1"/>
    <col min="4375" max="4375" width="9.42578125" style="110" customWidth="1"/>
    <col min="4376" max="4376" width="10" style="110" customWidth="1"/>
    <col min="4377" max="4377" width="11.28515625" style="110" customWidth="1"/>
    <col min="4378" max="4378" width="10.140625" style="110" customWidth="1"/>
    <col min="4379" max="4379" width="9.5703125" style="110" customWidth="1"/>
    <col min="4380" max="4380" width="1.140625" style="110" customWidth="1"/>
    <col min="4381" max="4381" width="2.85546875" style="110" customWidth="1"/>
    <col min="4382" max="4608" width="11.42578125" style="110"/>
    <col min="4609" max="4609" width="11.140625" style="110" customWidth="1"/>
    <col min="4610" max="4610" width="26.140625" style="110" customWidth="1"/>
    <col min="4611" max="4611" width="11.42578125" style="110"/>
    <col min="4612" max="4612" width="10.28515625" style="110" customWidth="1"/>
    <col min="4613" max="4613" width="9.28515625" style="110" customWidth="1"/>
    <col min="4614" max="4614" width="9" style="110" customWidth="1"/>
    <col min="4615" max="4617" width="8.28515625" style="110" customWidth="1"/>
    <col min="4618" max="4618" width="9.42578125" style="110" customWidth="1"/>
    <col min="4619" max="4619" width="7.7109375" style="110" customWidth="1"/>
    <col min="4620" max="4620" width="10.42578125" style="110" customWidth="1"/>
    <col min="4621" max="4621" width="9.28515625" style="110" customWidth="1"/>
    <col min="4622" max="4622" width="11.140625" style="110" customWidth="1"/>
    <col min="4623" max="4623" width="7.85546875" style="110" customWidth="1"/>
    <col min="4624" max="4624" width="11" style="110" customWidth="1"/>
    <col min="4625" max="4625" width="7" style="110" customWidth="1"/>
    <col min="4626" max="4626" width="10.85546875" style="110" customWidth="1"/>
    <col min="4627" max="4628" width="10.7109375" style="110" customWidth="1"/>
    <col min="4629" max="4629" width="13.5703125" style="110" customWidth="1"/>
    <col min="4630" max="4630" width="7.42578125" style="110" customWidth="1"/>
    <col min="4631" max="4631" width="9.42578125" style="110" customWidth="1"/>
    <col min="4632" max="4632" width="10" style="110" customWidth="1"/>
    <col min="4633" max="4633" width="11.28515625" style="110" customWidth="1"/>
    <col min="4634" max="4634" width="10.140625" style="110" customWidth="1"/>
    <col min="4635" max="4635" width="9.5703125" style="110" customWidth="1"/>
    <col min="4636" max="4636" width="1.140625" style="110" customWidth="1"/>
    <col min="4637" max="4637" width="2.85546875" style="110" customWidth="1"/>
    <col min="4638" max="4864" width="11.42578125" style="110"/>
    <col min="4865" max="4865" width="11.140625" style="110" customWidth="1"/>
    <col min="4866" max="4866" width="26.140625" style="110" customWidth="1"/>
    <col min="4867" max="4867" width="11.42578125" style="110"/>
    <col min="4868" max="4868" width="10.28515625" style="110" customWidth="1"/>
    <col min="4869" max="4869" width="9.28515625" style="110" customWidth="1"/>
    <col min="4870" max="4870" width="9" style="110" customWidth="1"/>
    <col min="4871" max="4873" width="8.28515625" style="110" customWidth="1"/>
    <col min="4874" max="4874" width="9.42578125" style="110" customWidth="1"/>
    <col min="4875" max="4875" width="7.7109375" style="110" customWidth="1"/>
    <col min="4876" max="4876" width="10.42578125" style="110" customWidth="1"/>
    <col min="4877" max="4877" width="9.28515625" style="110" customWidth="1"/>
    <col min="4878" max="4878" width="11.140625" style="110" customWidth="1"/>
    <col min="4879" max="4879" width="7.85546875" style="110" customWidth="1"/>
    <col min="4880" max="4880" width="11" style="110" customWidth="1"/>
    <col min="4881" max="4881" width="7" style="110" customWidth="1"/>
    <col min="4882" max="4882" width="10.85546875" style="110" customWidth="1"/>
    <col min="4883" max="4884" width="10.7109375" style="110" customWidth="1"/>
    <col min="4885" max="4885" width="13.5703125" style="110" customWidth="1"/>
    <col min="4886" max="4886" width="7.42578125" style="110" customWidth="1"/>
    <col min="4887" max="4887" width="9.42578125" style="110" customWidth="1"/>
    <col min="4888" max="4888" width="10" style="110" customWidth="1"/>
    <col min="4889" max="4889" width="11.28515625" style="110" customWidth="1"/>
    <col min="4890" max="4890" width="10.140625" style="110" customWidth="1"/>
    <col min="4891" max="4891" width="9.5703125" style="110" customWidth="1"/>
    <col min="4892" max="4892" width="1.140625" style="110" customWidth="1"/>
    <col min="4893" max="4893" width="2.85546875" style="110" customWidth="1"/>
    <col min="4894" max="5120" width="11.42578125" style="110"/>
    <col min="5121" max="5121" width="11.140625" style="110" customWidth="1"/>
    <col min="5122" max="5122" width="26.140625" style="110" customWidth="1"/>
    <col min="5123" max="5123" width="11.42578125" style="110"/>
    <col min="5124" max="5124" width="10.28515625" style="110" customWidth="1"/>
    <col min="5125" max="5125" width="9.28515625" style="110" customWidth="1"/>
    <col min="5126" max="5126" width="9" style="110" customWidth="1"/>
    <col min="5127" max="5129" width="8.28515625" style="110" customWidth="1"/>
    <col min="5130" max="5130" width="9.42578125" style="110" customWidth="1"/>
    <col min="5131" max="5131" width="7.7109375" style="110" customWidth="1"/>
    <col min="5132" max="5132" width="10.42578125" style="110" customWidth="1"/>
    <col min="5133" max="5133" width="9.28515625" style="110" customWidth="1"/>
    <col min="5134" max="5134" width="11.140625" style="110" customWidth="1"/>
    <col min="5135" max="5135" width="7.85546875" style="110" customWidth="1"/>
    <col min="5136" max="5136" width="11" style="110" customWidth="1"/>
    <col min="5137" max="5137" width="7" style="110" customWidth="1"/>
    <col min="5138" max="5138" width="10.85546875" style="110" customWidth="1"/>
    <col min="5139" max="5140" width="10.7109375" style="110" customWidth="1"/>
    <col min="5141" max="5141" width="13.5703125" style="110" customWidth="1"/>
    <col min="5142" max="5142" width="7.42578125" style="110" customWidth="1"/>
    <col min="5143" max="5143" width="9.42578125" style="110" customWidth="1"/>
    <col min="5144" max="5144" width="10" style="110" customWidth="1"/>
    <col min="5145" max="5145" width="11.28515625" style="110" customWidth="1"/>
    <col min="5146" max="5146" width="10.140625" style="110" customWidth="1"/>
    <col min="5147" max="5147" width="9.5703125" style="110" customWidth="1"/>
    <col min="5148" max="5148" width="1.140625" style="110" customWidth="1"/>
    <col min="5149" max="5149" width="2.85546875" style="110" customWidth="1"/>
    <col min="5150" max="5376" width="11.42578125" style="110"/>
    <col min="5377" max="5377" width="11.140625" style="110" customWidth="1"/>
    <col min="5378" max="5378" width="26.140625" style="110" customWidth="1"/>
    <col min="5379" max="5379" width="11.42578125" style="110"/>
    <col min="5380" max="5380" width="10.28515625" style="110" customWidth="1"/>
    <col min="5381" max="5381" width="9.28515625" style="110" customWidth="1"/>
    <col min="5382" max="5382" width="9" style="110" customWidth="1"/>
    <col min="5383" max="5385" width="8.28515625" style="110" customWidth="1"/>
    <col min="5386" max="5386" width="9.42578125" style="110" customWidth="1"/>
    <col min="5387" max="5387" width="7.7109375" style="110" customWidth="1"/>
    <col min="5388" max="5388" width="10.42578125" style="110" customWidth="1"/>
    <col min="5389" max="5389" width="9.28515625" style="110" customWidth="1"/>
    <col min="5390" max="5390" width="11.140625" style="110" customWidth="1"/>
    <col min="5391" max="5391" width="7.85546875" style="110" customWidth="1"/>
    <col min="5392" max="5392" width="11" style="110" customWidth="1"/>
    <col min="5393" max="5393" width="7" style="110" customWidth="1"/>
    <col min="5394" max="5394" width="10.85546875" style="110" customWidth="1"/>
    <col min="5395" max="5396" width="10.7109375" style="110" customWidth="1"/>
    <col min="5397" max="5397" width="13.5703125" style="110" customWidth="1"/>
    <col min="5398" max="5398" width="7.42578125" style="110" customWidth="1"/>
    <col min="5399" max="5399" width="9.42578125" style="110" customWidth="1"/>
    <col min="5400" max="5400" width="10" style="110" customWidth="1"/>
    <col min="5401" max="5401" width="11.28515625" style="110" customWidth="1"/>
    <col min="5402" max="5402" width="10.140625" style="110" customWidth="1"/>
    <col min="5403" max="5403" width="9.5703125" style="110" customWidth="1"/>
    <col min="5404" max="5404" width="1.140625" style="110" customWidth="1"/>
    <col min="5405" max="5405" width="2.85546875" style="110" customWidth="1"/>
    <col min="5406" max="5632" width="11.42578125" style="110"/>
    <col min="5633" max="5633" width="11.140625" style="110" customWidth="1"/>
    <col min="5634" max="5634" width="26.140625" style="110" customWidth="1"/>
    <col min="5635" max="5635" width="11.42578125" style="110"/>
    <col min="5636" max="5636" width="10.28515625" style="110" customWidth="1"/>
    <col min="5637" max="5637" width="9.28515625" style="110" customWidth="1"/>
    <col min="5638" max="5638" width="9" style="110" customWidth="1"/>
    <col min="5639" max="5641" width="8.28515625" style="110" customWidth="1"/>
    <col min="5642" max="5642" width="9.42578125" style="110" customWidth="1"/>
    <col min="5643" max="5643" width="7.7109375" style="110" customWidth="1"/>
    <col min="5644" max="5644" width="10.42578125" style="110" customWidth="1"/>
    <col min="5645" max="5645" width="9.28515625" style="110" customWidth="1"/>
    <col min="5646" max="5646" width="11.140625" style="110" customWidth="1"/>
    <col min="5647" max="5647" width="7.85546875" style="110" customWidth="1"/>
    <col min="5648" max="5648" width="11" style="110" customWidth="1"/>
    <col min="5649" max="5649" width="7" style="110" customWidth="1"/>
    <col min="5650" max="5650" width="10.85546875" style="110" customWidth="1"/>
    <col min="5651" max="5652" width="10.7109375" style="110" customWidth="1"/>
    <col min="5653" max="5653" width="13.5703125" style="110" customWidth="1"/>
    <col min="5654" max="5654" width="7.42578125" style="110" customWidth="1"/>
    <col min="5655" max="5655" width="9.42578125" style="110" customWidth="1"/>
    <col min="5656" max="5656" width="10" style="110" customWidth="1"/>
    <col min="5657" max="5657" width="11.28515625" style="110" customWidth="1"/>
    <col min="5658" max="5658" width="10.140625" style="110" customWidth="1"/>
    <col min="5659" max="5659" width="9.5703125" style="110" customWidth="1"/>
    <col min="5660" max="5660" width="1.140625" style="110" customWidth="1"/>
    <col min="5661" max="5661" width="2.85546875" style="110" customWidth="1"/>
    <col min="5662" max="5888" width="11.42578125" style="110"/>
    <col min="5889" max="5889" width="11.140625" style="110" customWidth="1"/>
    <col min="5890" max="5890" width="26.140625" style="110" customWidth="1"/>
    <col min="5891" max="5891" width="11.42578125" style="110"/>
    <col min="5892" max="5892" width="10.28515625" style="110" customWidth="1"/>
    <col min="5893" max="5893" width="9.28515625" style="110" customWidth="1"/>
    <col min="5894" max="5894" width="9" style="110" customWidth="1"/>
    <col min="5895" max="5897" width="8.28515625" style="110" customWidth="1"/>
    <col min="5898" max="5898" width="9.42578125" style="110" customWidth="1"/>
    <col min="5899" max="5899" width="7.7109375" style="110" customWidth="1"/>
    <col min="5900" max="5900" width="10.42578125" style="110" customWidth="1"/>
    <col min="5901" max="5901" width="9.28515625" style="110" customWidth="1"/>
    <col min="5902" max="5902" width="11.140625" style="110" customWidth="1"/>
    <col min="5903" max="5903" width="7.85546875" style="110" customWidth="1"/>
    <col min="5904" max="5904" width="11" style="110" customWidth="1"/>
    <col min="5905" max="5905" width="7" style="110" customWidth="1"/>
    <col min="5906" max="5906" width="10.85546875" style="110" customWidth="1"/>
    <col min="5907" max="5908" width="10.7109375" style="110" customWidth="1"/>
    <col min="5909" max="5909" width="13.5703125" style="110" customWidth="1"/>
    <col min="5910" max="5910" width="7.42578125" style="110" customWidth="1"/>
    <col min="5911" max="5911" width="9.42578125" style="110" customWidth="1"/>
    <col min="5912" max="5912" width="10" style="110" customWidth="1"/>
    <col min="5913" max="5913" width="11.28515625" style="110" customWidth="1"/>
    <col min="5914" max="5914" width="10.140625" style="110" customWidth="1"/>
    <col min="5915" max="5915" width="9.5703125" style="110" customWidth="1"/>
    <col min="5916" max="5916" width="1.140625" style="110" customWidth="1"/>
    <col min="5917" max="5917" width="2.85546875" style="110" customWidth="1"/>
    <col min="5918" max="6144" width="11.42578125" style="110"/>
    <col min="6145" max="6145" width="11.140625" style="110" customWidth="1"/>
    <col min="6146" max="6146" width="26.140625" style="110" customWidth="1"/>
    <col min="6147" max="6147" width="11.42578125" style="110"/>
    <col min="6148" max="6148" width="10.28515625" style="110" customWidth="1"/>
    <col min="6149" max="6149" width="9.28515625" style="110" customWidth="1"/>
    <col min="6150" max="6150" width="9" style="110" customWidth="1"/>
    <col min="6151" max="6153" width="8.28515625" style="110" customWidth="1"/>
    <col min="6154" max="6154" width="9.42578125" style="110" customWidth="1"/>
    <col min="6155" max="6155" width="7.7109375" style="110" customWidth="1"/>
    <col min="6156" max="6156" width="10.42578125" style="110" customWidth="1"/>
    <col min="6157" max="6157" width="9.28515625" style="110" customWidth="1"/>
    <col min="6158" max="6158" width="11.140625" style="110" customWidth="1"/>
    <col min="6159" max="6159" width="7.85546875" style="110" customWidth="1"/>
    <col min="6160" max="6160" width="11" style="110" customWidth="1"/>
    <col min="6161" max="6161" width="7" style="110" customWidth="1"/>
    <col min="6162" max="6162" width="10.85546875" style="110" customWidth="1"/>
    <col min="6163" max="6164" width="10.7109375" style="110" customWidth="1"/>
    <col min="6165" max="6165" width="13.5703125" style="110" customWidth="1"/>
    <col min="6166" max="6166" width="7.42578125" style="110" customWidth="1"/>
    <col min="6167" max="6167" width="9.42578125" style="110" customWidth="1"/>
    <col min="6168" max="6168" width="10" style="110" customWidth="1"/>
    <col min="6169" max="6169" width="11.28515625" style="110" customWidth="1"/>
    <col min="6170" max="6170" width="10.140625" style="110" customWidth="1"/>
    <col min="6171" max="6171" width="9.5703125" style="110" customWidth="1"/>
    <col min="6172" max="6172" width="1.140625" style="110" customWidth="1"/>
    <col min="6173" max="6173" width="2.85546875" style="110" customWidth="1"/>
    <col min="6174" max="6400" width="11.42578125" style="110"/>
    <col min="6401" max="6401" width="11.140625" style="110" customWidth="1"/>
    <col min="6402" max="6402" width="26.140625" style="110" customWidth="1"/>
    <col min="6403" max="6403" width="11.42578125" style="110"/>
    <col min="6404" max="6404" width="10.28515625" style="110" customWidth="1"/>
    <col min="6405" max="6405" width="9.28515625" style="110" customWidth="1"/>
    <col min="6406" max="6406" width="9" style="110" customWidth="1"/>
    <col min="6407" max="6409" width="8.28515625" style="110" customWidth="1"/>
    <col min="6410" max="6410" width="9.42578125" style="110" customWidth="1"/>
    <col min="6411" max="6411" width="7.7109375" style="110" customWidth="1"/>
    <col min="6412" max="6412" width="10.42578125" style="110" customWidth="1"/>
    <col min="6413" max="6413" width="9.28515625" style="110" customWidth="1"/>
    <col min="6414" max="6414" width="11.140625" style="110" customWidth="1"/>
    <col min="6415" max="6415" width="7.85546875" style="110" customWidth="1"/>
    <col min="6416" max="6416" width="11" style="110" customWidth="1"/>
    <col min="6417" max="6417" width="7" style="110" customWidth="1"/>
    <col min="6418" max="6418" width="10.85546875" style="110" customWidth="1"/>
    <col min="6419" max="6420" width="10.7109375" style="110" customWidth="1"/>
    <col min="6421" max="6421" width="13.5703125" style="110" customWidth="1"/>
    <col min="6422" max="6422" width="7.42578125" style="110" customWidth="1"/>
    <col min="6423" max="6423" width="9.42578125" style="110" customWidth="1"/>
    <col min="6424" max="6424" width="10" style="110" customWidth="1"/>
    <col min="6425" max="6425" width="11.28515625" style="110" customWidth="1"/>
    <col min="6426" max="6426" width="10.140625" style="110" customWidth="1"/>
    <col min="6427" max="6427" width="9.5703125" style="110" customWidth="1"/>
    <col min="6428" max="6428" width="1.140625" style="110" customWidth="1"/>
    <col min="6429" max="6429" width="2.85546875" style="110" customWidth="1"/>
    <col min="6430" max="6656" width="11.42578125" style="110"/>
    <col min="6657" max="6657" width="11.140625" style="110" customWidth="1"/>
    <col min="6658" max="6658" width="26.140625" style="110" customWidth="1"/>
    <col min="6659" max="6659" width="11.42578125" style="110"/>
    <col min="6660" max="6660" width="10.28515625" style="110" customWidth="1"/>
    <col min="6661" max="6661" width="9.28515625" style="110" customWidth="1"/>
    <col min="6662" max="6662" width="9" style="110" customWidth="1"/>
    <col min="6663" max="6665" width="8.28515625" style="110" customWidth="1"/>
    <col min="6666" max="6666" width="9.42578125" style="110" customWidth="1"/>
    <col min="6667" max="6667" width="7.7109375" style="110" customWidth="1"/>
    <col min="6668" max="6668" width="10.42578125" style="110" customWidth="1"/>
    <col min="6669" max="6669" width="9.28515625" style="110" customWidth="1"/>
    <col min="6670" max="6670" width="11.140625" style="110" customWidth="1"/>
    <col min="6671" max="6671" width="7.85546875" style="110" customWidth="1"/>
    <col min="6672" max="6672" width="11" style="110" customWidth="1"/>
    <col min="6673" max="6673" width="7" style="110" customWidth="1"/>
    <col min="6674" max="6674" width="10.85546875" style="110" customWidth="1"/>
    <col min="6675" max="6676" width="10.7109375" style="110" customWidth="1"/>
    <col min="6677" max="6677" width="13.5703125" style="110" customWidth="1"/>
    <col min="6678" max="6678" width="7.42578125" style="110" customWidth="1"/>
    <col min="6679" max="6679" width="9.42578125" style="110" customWidth="1"/>
    <col min="6680" max="6680" width="10" style="110" customWidth="1"/>
    <col min="6681" max="6681" width="11.28515625" style="110" customWidth="1"/>
    <col min="6682" max="6682" width="10.140625" style="110" customWidth="1"/>
    <col min="6683" max="6683" width="9.5703125" style="110" customWidth="1"/>
    <col min="6684" max="6684" width="1.140625" style="110" customWidth="1"/>
    <col min="6685" max="6685" width="2.85546875" style="110" customWidth="1"/>
    <col min="6686" max="6912" width="11.42578125" style="110"/>
    <col min="6913" max="6913" width="11.140625" style="110" customWidth="1"/>
    <col min="6914" max="6914" width="26.140625" style="110" customWidth="1"/>
    <col min="6915" max="6915" width="11.42578125" style="110"/>
    <col min="6916" max="6916" width="10.28515625" style="110" customWidth="1"/>
    <col min="6917" max="6917" width="9.28515625" style="110" customWidth="1"/>
    <col min="6918" max="6918" width="9" style="110" customWidth="1"/>
    <col min="6919" max="6921" width="8.28515625" style="110" customWidth="1"/>
    <col min="6922" max="6922" width="9.42578125" style="110" customWidth="1"/>
    <col min="6923" max="6923" width="7.7109375" style="110" customWidth="1"/>
    <col min="6924" max="6924" width="10.42578125" style="110" customWidth="1"/>
    <col min="6925" max="6925" width="9.28515625" style="110" customWidth="1"/>
    <col min="6926" max="6926" width="11.140625" style="110" customWidth="1"/>
    <col min="6927" max="6927" width="7.85546875" style="110" customWidth="1"/>
    <col min="6928" max="6928" width="11" style="110" customWidth="1"/>
    <col min="6929" max="6929" width="7" style="110" customWidth="1"/>
    <col min="6930" max="6930" width="10.85546875" style="110" customWidth="1"/>
    <col min="6931" max="6932" width="10.7109375" style="110" customWidth="1"/>
    <col min="6933" max="6933" width="13.5703125" style="110" customWidth="1"/>
    <col min="6934" max="6934" width="7.42578125" style="110" customWidth="1"/>
    <col min="6935" max="6935" width="9.42578125" style="110" customWidth="1"/>
    <col min="6936" max="6936" width="10" style="110" customWidth="1"/>
    <col min="6937" max="6937" width="11.28515625" style="110" customWidth="1"/>
    <col min="6938" max="6938" width="10.140625" style="110" customWidth="1"/>
    <col min="6939" max="6939" width="9.5703125" style="110" customWidth="1"/>
    <col min="6940" max="6940" width="1.140625" style="110" customWidth="1"/>
    <col min="6941" max="6941" width="2.85546875" style="110" customWidth="1"/>
    <col min="6942" max="7168" width="11.42578125" style="110"/>
    <col min="7169" max="7169" width="11.140625" style="110" customWidth="1"/>
    <col min="7170" max="7170" width="26.140625" style="110" customWidth="1"/>
    <col min="7171" max="7171" width="11.42578125" style="110"/>
    <col min="7172" max="7172" width="10.28515625" style="110" customWidth="1"/>
    <col min="7173" max="7173" width="9.28515625" style="110" customWidth="1"/>
    <col min="7174" max="7174" width="9" style="110" customWidth="1"/>
    <col min="7175" max="7177" width="8.28515625" style="110" customWidth="1"/>
    <col min="7178" max="7178" width="9.42578125" style="110" customWidth="1"/>
    <col min="7179" max="7179" width="7.7109375" style="110" customWidth="1"/>
    <col min="7180" max="7180" width="10.42578125" style="110" customWidth="1"/>
    <col min="7181" max="7181" width="9.28515625" style="110" customWidth="1"/>
    <col min="7182" max="7182" width="11.140625" style="110" customWidth="1"/>
    <col min="7183" max="7183" width="7.85546875" style="110" customWidth="1"/>
    <col min="7184" max="7184" width="11" style="110" customWidth="1"/>
    <col min="7185" max="7185" width="7" style="110" customWidth="1"/>
    <col min="7186" max="7186" width="10.85546875" style="110" customWidth="1"/>
    <col min="7187" max="7188" width="10.7109375" style="110" customWidth="1"/>
    <col min="7189" max="7189" width="13.5703125" style="110" customWidth="1"/>
    <col min="7190" max="7190" width="7.42578125" style="110" customWidth="1"/>
    <col min="7191" max="7191" width="9.42578125" style="110" customWidth="1"/>
    <col min="7192" max="7192" width="10" style="110" customWidth="1"/>
    <col min="7193" max="7193" width="11.28515625" style="110" customWidth="1"/>
    <col min="7194" max="7194" width="10.140625" style="110" customWidth="1"/>
    <col min="7195" max="7195" width="9.5703125" style="110" customWidth="1"/>
    <col min="7196" max="7196" width="1.140625" style="110" customWidth="1"/>
    <col min="7197" max="7197" width="2.85546875" style="110" customWidth="1"/>
    <col min="7198" max="7424" width="11.42578125" style="110"/>
    <col min="7425" max="7425" width="11.140625" style="110" customWidth="1"/>
    <col min="7426" max="7426" width="26.140625" style="110" customWidth="1"/>
    <col min="7427" max="7427" width="11.42578125" style="110"/>
    <col min="7428" max="7428" width="10.28515625" style="110" customWidth="1"/>
    <col min="7429" max="7429" width="9.28515625" style="110" customWidth="1"/>
    <col min="7430" max="7430" width="9" style="110" customWidth="1"/>
    <col min="7431" max="7433" width="8.28515625" style="110" customWidth="1"/>
    <col min="7434" max="7434" width="9.42578125" style="110" customWidth="1"/>
    <col min="7435" max="7435" width="7.7109375" style="110" customWidth="1"/>
    <col min="7436" max="7436" width="10.42578125" style="110" customWidth="1"/>
    <col min="7437" max="7437" width="9.28515625" style="110" customWidth="1"/>
    <col min="7438" max="7438" width="11.140625" style="110" customWidth="1"/>
    <col min="7439" max="7439" width="7.85546875" style="110" customWidth="1"/>
    <col min="7440" max="7440" width="11" style="110" customWidth="1"/>
    <col min="7441" max="7441" width="7" style="110" customWidth="1"/>
    <col min="7442" max="7442" width="10.85546875" style="110" customWidth="1"/>
    <col min="7443" max="7444" width="10.7109375" style="110" customWidth="1"/>
    <col min="7445" max="7445" width="13.5703125" style="110" customWidth="1"/>
    <col min="7446" max="7446" width="7.42578125" style="110" customWidth="1"/>
    <col min="7447" max="7447" width="9.42578125" style="110" customWidth="1"/>
    <col min="7448" max="7448" width="10" style="110" customWidth="1"/>
    <col min="7449" max="7449" width="11.28515625" style="110" customWidth="1"/>
    <col min="7450" max="7450" width="10.140625" style="110" customWidth="1"/>
    <col min="7451" max="7451" width="9.5703125" style="110" customWidth="1"/>
    <col min="7452" max="7452" width="1.140625" style="110" customWidth="1"/>
    <col min="7453" max="7453" width="2.85546875" style="110" customWidth="1"/>
    <col min="7454" max="7680" width="11.42578125" style="110"/>
    <col min="7681" max="7681" width="11.140625" style="110" customWidth="1"/>
    <col min="7682" max="7682" width="26.140625" style="110" customWidth="1"/>
    <col min="7683" max="7683" width="11.42578125" style="110"/>
    <col min="7684" max="7684" width="10.28515625" style="110" customWidth="1"/>
    <col min="7685" max="7685" width="9.28515625" style="110" customWidth="1"/>
    <col min="7686" max="7686" width="9" style="110" customWidth="1"/>
    <col min="7687" max="7689" width="8.28515625" style="110" customWidth="1"/>
    <col min="7690" max="7690" width="9.42578125" style="110" customWidth="1"/>
    <col min="7691" max="7691" width="7.7109375" style="110" customWidth="1"/>
    <col min="7692" max="7692" width="10.42578125" style="110" customWidth="1"/>
    <col min="7693" max="7693" width="9.28515625" style="110" customWidth="1"/>
    <col min="7694" max="7694" width="11.140625" style="110" customWidth="1"/>
    <col min="7695" max="7695" width="7.85546875" style="110" customWidth="1"/>
    <col min="7696" max="7696" width="11" style="110" customWidth="1"/>
    <col min="7697" max="7697" width="7" style="110" customWidth="1"/>
    <col min="7698" max="7698" width="10.85546875" style="110" customWidth="1"/>
    <col min="7699" max="7700" width="10.7109375" style="110" customWidth="1"/>
    <col min="7701" max="7701" width="13.5703125" style="110" customWidth="1"/>
    <col min="7702" max="7702" width="7.42578125" style="110" customWidth="1"/>
    <col min="7703" max="7703" width="9.42578125" style="110" customWidth="1"/>
    <col min="7704" max="7704" width="10" style="110" customWidth="1"/>
    <col min="7705" max="7705" width="11.28515625" style="110" customWidth="1"/>
    <col min="7706" max="7706" width="10.140625" style="110" customWidth="1"/>
    <col min="7707" max="7707" width="9.5703125" style="110" customWidth="1"/>
    <col min="7708" max="7708" width="1.140625" style="110" customWidth="1"/>
    <col min="7709" max="7709" width="2.85546875" style="110" customWidth="1"/>
    <col min="7710" max="7936" width="11.42578125" style="110"/>
    <col min="7937" max="7937" width="11.140625" style="110" customWidth="1"/>
    <col min="7938" max="7938" width="26.140625" style="110" customWidth="1"/>
    <col min="7939" max="7939" width="11.42578125" style="110"/>
    <col min="7940" max="7940" width="10.28515625" style="110" customWidth="1"/>
    <col min="7941" max="7941" width="9.28515625" style="110" customWidth="1"/>
    <col min="7942" max="7942" width="9" style="110" customWidth="1"/>
    <col min="7943" max="7945" width="8.28515625" style="110" customWidth="1"/>
    <col min="7946" max="7946" width="9.42578125" style="110" customWidth="1"/>
    <col min="7947" max="7947" width="7.7109375" style="110" customWidth="1"/>
    <col min="7948" max="7948" width="10.42578125" style="110" customWidth="1"/>
    <col min="7949" max="7949" width="9.28515625" style="110" customWidth="1"/>
    <col min="7950" max="7950" width="11.140625" style="110" customWidth="1"/>
    <col min="7951" max="7951" width="7.85546875" style="110" customWidth="1"/>
    <col min="7952" max="7952" width="11" style="110" customWidth="1"/>
    <col min="7953" max="7953" width="7" style="110" customWidth="1"/>
    <col min="7954" max="7954" width="10.85546875" style="110" customWidth="1"/>
    <col min="7955" max="7956" width="10.7109375" style="110" customWidth="1"/>
    <col min="7957" max="7957" width="13.5703125" style="110" customWidth="1"/>
    <col min="7958" max="7958" width="7.42578125" style="110" customWidth="1"/>
    <col min="7959" max="7959" width="9.42578125" style="110" customWidth="1"/>
    <col min="7960" max="7960" width="10" style="110" customWidth="1"/>
    <col min="7961" max="7961" width="11.28515625" style="110" customWidth="1"/>
    <col min="7962" max="7962" width="10.140625" style="110" customWidth="1"/>
    <col min="7963" max="7963" width="9.5703125" style="110" customWidth="1"/>
    <col min="7964" max="7964" width="1.140625" style="110" customWidth="1"/>
    <col min="7965" max="7965" width="2.85546875" style="110" customWidth="1"/>
    <col min="7966" max="8192" width="11.42578125" style="110"/>
    <col min="8193" max="8193" width="11.140625" style="110" customWidth="1"/>
    <col min="8194" max="8194" width="26.140625" style="110" customWidth="1"/>
    <col min="8195" max="8195" width="11.42578125" style="110"/>
    <col min="8196" max="8196" width="10.28515625" style="110" customWidth="1"/>
    <col min="8197" max="8197" width="9.28515625" style="110" customWidth="1"/>
    <col min="8198" max="8198" width="9" style="110" customWidth="1"/>
    <col min="8199" max="8201" width="8.28515625" style="110" customWidth="1"/>
    <col min="8202" max="8202" width="9.42578125" style="110" customWidth="1"/>
    <col min="8203" max="8203" width="7.7109375" style="110" customWidth="1"/>
    <col min="8204" max="8204" width="10.42578125" style="110" customWidth="1"/>
    <col min="8205" max="8205" width="9.28515625" style="110" customWidth="1"/>
    <col min="8206" max="8206" width="11.140625" style="110" customWidth="1"/>
    <col min="8207" max="8207" width="7.85546875" style="110" customWidth="1"/>
    <col min="8208" max="8208" width="11" style="110" customWidth="1"/>
    <col min="8209" max="8209" width="7" style="110" customWidth="1"/>
    <col min="8210" max="8210" width="10.85546875" style="110" customWidth="1"/>
    <col min="8211" max="8212" width="10.7109375" style="110" customWidth="1"/>
    <col min="8213" max="8213" width="13.5703125" style="110" customWidth="1"/>
    <col min="8214" max="8214" width="7.42578125" style="110" customWidth="1"/>
    <col min="8215" max="8215" width="9.42578125" style="110" customWidth="1"/>
    <col min="8216" max="8216" width="10" style="110" customWidth="1"/>
    <col min="8217" max="8217" width="11.28515625" style="110" customWidth="1"/>
    <col min="8218" max="8218" width="10.140625" style="110" customWidth="1"/>
    <col min="8219" max="8219" width="9.5703125" style="110" customWidth="1"/>
    <col min="8220" max="8220" width="1.140625" style="110" customWidth="1"/>
    <col min="8221" max="8221" width="2.85546875" style="110" customWidth="1"/>
    <col min="8222" max="8448" width="11.42578125" style="110"/>
    <col min="8449" max="8449" width="11.140625" style="110" customWidth="1"/>
    <col min="8450" max="8450" width="26.140625" style="110" customWidth="1"/>
    <col min="8451" max="8451" width="11.42578125" style="110"/>
    <col min="8452" max="8452" width="10.28515625" style="110" customWidth="1"/>
    <col min="8453" max="8453" width="9.28515625" style="110" customWidth="1"/>
    <col min="8454" max="8454" width="9" style="110" customWidth="1"/>
    <col min="8455" max="8457" width="8.28515625" style="110" customWidth="1"/>
    <col min="8458" max="8458" width="9.42578125" style="110" customWidth="1"/>
    <col min="8459" max="8459" width="7.7109375" style="110" customWidth="1"/>
    <col min="8460" max="8460" width="10.42578125" style="110" customWidth="1"/>
    <col min="8461" max="8461" width="9.28515625" style="110" customWidth="1"/>
    <col min="8462" max="8462" width="11.140625" style="110" customWidth="1"/>
    <col min="8463" max="8463" width="7.85546875" style="110" customWidth="1"/>
    <col min="8464" max="8464" width="11" style="110" customWidth="1"/>
    <col min="8465" max="8465" width="7" style="110" customWidth="1"/>
    <col min="8466" max="8466" width="10.85546875" style="110" customWidth="1"/>
    <col min="8467" max="8468" width="10.7109375" style="110" customWidth="1"/>
    <col min="8469" max="8469" width="13.5703125" style="110" customWidth="1"/>
    <col min="8470" max="8470" width="7.42578125" style="110" customWidth="1"/>
    <col min="8471" max="8471" width="9.42578125" style="110" customWidth="1"/>
    <col min="8472" max="8472" width="10" style="110" customWidth="1"/>
    <col min="8473" max="8473" width="11.28515625" style="110" customWidth="1"/>
    <col min="8474" max="8474" width="10.140625" style="110" customWidth="1"/>
    <col min="8475" max="8475" width="9.5703125" style="110" customWidth="1"/>
    <col min="8476" max="8476" width="1.140625" style="110" customWidth="1"/>
    <col min="8477" max="8477" width="2.85546875" style="110" customWidth="1"/>
    <col min="8478" max="8704" width="11.42578125" style="110"/>
    <col min="8705" max="8705" width="11.140625" style="110" customWidth="1"/>
    <col min="8706" max="8706" width="26.140625" style="110" customWidth="1"/>
    <col min="8707" max="8707" width="11.42578125" style="110"/>
    <col min="8708" max="8708" width="10.28515625" style="110" customWidth="1"/>
    <col min="8709" max="8709" width="9.28515625" style="110" customWidth="1"/>
    <col min="8710" max="8710" width="9" style="110" customWidth="1"/>
    <col min="8711" max="8713" width="8.28515625" style="110" customWidth="1"/>
    <col min="8714" max="8714" width="9.42578125" style="110" customWidth="1"/>
    <col min="8715" max="8715" width="7.7109375" style="110" customWidth="1"/>
    <col min="8716" max="8716" width="10.42578125" style="110" customWidth="1"/>
    <col min="8717" max="8717" width="9.28515625" style="110" customWidth="1"/>
    <col min="8718" max="8718" width="11.140625" style="110" customWidth="1"/>
    <col min="8719" max="8719" width="7.85546875" style="110" customWidth="1"/>
    <col min="8720" max="8720" width="11" style="110" customWidth="1"/>
    <col min="8721" max="8721" width="7" style="110" customWidth="1"/>
    <col min="8722" max="8722" width="10.85546875" style="110" customWidth="1"/>
    <col min="8723" max="8724" width="10.7109375" style="110" customWidth="1"/>
    <col min="8725" max="8725" width="13.5703125" style="110" customWidth="1"/>
    <col min="8726" max="8726" width="7.42578125" style="110" customWidth="1"/>
    <col min="8727" max="8727" width="9.42578125" style="110" customWidth="1"/>
    <col min="8728" max="8728" width="10" style="110" customWidth="1"/>
    <col min="8729" max="8729" width="11.28515625" style="110" customWidth="1"/>
    <col min="8730" max="8730" width="10.140625" style="110" customWidth="1"/>
    <col min="8731" max="8731" width="9.5703125" style="110" customWidth="1"/>
    <col min="8732" max="8732" width="1.140625" style="110" customWidth="1"/>
    <col min="8733" max="8733" width="2.85546875" style="110" customWidth="1"/>
    <col min="8734" max="8960" width="11.42578125" style="110"/>
    <col min="8961" max="8961" width="11.140625" style="110" customWidth="1"/>
    <col min="8962" max="8962" width="26.140625" style="110" customWidth="1"/>
    <col min="8963" max="8963" width="11.42578125" style="110"/>
    <col min="8964" max="8964" width="10.28515625" style="110" customWidth="1"/>
    <col min="8965" max="8965" width="9.28515625" style="110" customWidth="1"/>
    <col min="8966" max="8966" width="9" style="110" customWidth="1"/>
    <col min="8967" max="8969" width="8.28515625" style="110" customWidth="1"/>
    <col min="8970" max="8970" width="9.42578125" style="110" customWidth="1"/>
    <col min="8971" max="8971" width="7.7109375" style="110" customWidth="1"/>
    <col min="8972" max="8972" width="10.42578125" style="110" customWidth="1"/>
    <col min="8973" max="8973" width="9.28515625" style="110" customWidth="1"/>
    <col min="8974" max="8974" width="11.140625" style="110" customWidth="1"/>
    <col min="8975" max="8975" width="7.85546875" style="110" customWidth="1"/>
    <col min="8976" max="8976" width="11" style="110" customWidth="1"/>
    <col min="8977" max="8977" width="7" style="110" customWidth="1"/>
    <col min="8978" max="8978" width="10.85546875" style="110" customWidth="1"/>
    <col min="8979" max="8980" width="10.7109375" style="110" customWidth="1"/>
    <col min="8981" max="8981" width="13.5703125" style="110" customWidth="1"/>
    <col min="8982" max="8982" width="7.42578125" style="110" customWidth="1"/>
    <col min="8983" max="8983" width="9.42578125" style="110" customWidth="1"/>
    <col min="8984" max="8984" width="10" style="110" customWidth="1"/>
    <col min="8985" max="8985" width="11.28515625" style="110" customWidth="1"/>
    <col min="8986" max="8986" width="10.140625" style="110" customWidth="1"/>
    <col min="8987" max="8987" width="9.5703125" style="110" customWidth="1"/>
    <col min="8988" max="8988" width="1.140625" style="110" customWidth="1"/>
    <col min="8989" max="8989" width="2.85546875" style="110" customWidth="1"/>
    <col min="8990" max="9216" width="11.42578125" style="110"/>
    <col min="9217" max="9217" width="11.140625" style="110" customWidth="1"/>
    <col min="9218" max="9218" width="26.140625" style="110" customWidth="1"/>
    <col min="9219" max="9219" width="11.42578125" style="110"/>
    <col min="9220" max="9220" width="10.28515625" style="110" customWidth="1"/>
    <col min="9221" max="9221" width="9.28515625" style="110" customWidth="1"/>
    <col min="9222" max="9222" width="9" style="110" customWidth="1"/>
    <col min="9223" max="9225" width="8.28515625" style="110" customWidth="1"/>
    <col min="9226" max="9226" width="9.42578125" style="110" customWidth="1"/>
    <col min="9227" max="9227" width="7.7109375" style="110" customWidth="1"/>
    <col min="9228" max="9228" width="10.42578125" style="110" customWidth="1"/>
    <col min="9229" max="9229" width="9.28515625" style="110" customWidth="1"/>
    <col min="9230" max="9230" width="11.140625" style="110" customWidth="1"/>
    <col min="9231" max="9231" width="7.85546875" style="110" customWidth="1"/>
    <col min="9232" max="9232" width="11" style="110" customWidth="1"/>
    <col min="9233" max="9233" width="7" style="110" customWidth="1"/>
    <col min="9234" max="9234" width="10.85546875" style="110" customWidth="1"/>
    <col min="9235" max="9236" width="10.7109375" style="110" customWidth="1"/>
    <col min="9237" max="9237" width="13.5703125" style="110" customWidth="1"/>
    <col min="9238" max="9238" width="7.42578125" style="110" customWidth="1"/>
    <col min="9239" max="9239" width="9.42578125" style="110" customWidth="1"/>
    <col min="9240" max="9240" width="10" style="110" customWidth="1"/>
    <col min="9241" max="9241" width="11.28515625" style="110" customWidth="1"/>
    <col min="9242" max="9242" width="10.140625" style="110" customWidth="1"/>
    <col min="9243" max="9243" width="9.5703125" style="110" customWidth="1"/>
    <col min="9244" max="9244" width="1.140625" style="110" customWidth="1"/>
    <col min="9245" max="9245" width="2.85546875" style="110" customWidth="1"/>
    <col min="9246" max="9472" width="11.42578125" style="110"/>
    <col min="9473" max="9473" width="11.140625" style="110" customWidth="1"/>
    <col min="9474" max="9474" width="26.140625" style="110" customWidth="1"/>
    <col min="9475" max="9475" width="11.42578125" style="110"/>
    <col min="9476" max="9476" width="10.28515625" style="110" customWidth="1"/>
    <col min="9477" max="9477" width="9.28515625" style="110" customWidth="1"/>
    <col min="9478" max="9478" width="9" style="110" customWidth="1"/>
    <col min="9479" max="9481" width="8.28515625" style="110" customWidth="1"/>
    <col min="9482" max="9482" width="9.42578125" style="110" customWidth="1"/>
    <col min="9483" max="9483" width="7.7109375" style="110" customWidth="1"/>
    <col min="9484" max="9484" width="10.42578125" style="110" customWidth="1"/>
    <col min="9485" max="9485" width="9.28515625" style="110" customWidth="1"/>
    <col min="9486" max="9486" width="11.140625" style="110" customWidth="1"/>
    <col min="9487" max="9487" width="7.85546875" style="110" customWidth="1"/>
    <col min="9488" max="9488" width="11" style="110" customWidth="1"/>
    <col min="9489" max="9489" width="7" style="110" customWidth="1"/>
    <col min="9490" max="9490" width="10.85546875" style="110" customWidth="1"/>
    <col min="9491" max="9492" width="10.7109375" style="110" customWidth="1"/>
    <col min="9493" max="9493" width="13.5703125" style="110" customWidth="1"/>
    <col min="9494" max="9494" width="7.42578125" style="110" customWidth="1"/>
    <col min="9495" max="9495" width="9.42578125" style="110" customWidth="1"/>
    <col min="9496" max="9496" width="10" style="110" customWidth="1"/>
    <col min="9497" max="9497" width="11.28515625" style="110" customWidth="1"/>
    <col min="9498" max="9498" width="10.140625" style="110" customWidth="1"/>
    <col min="9499" max="9499" width="9.5703125" style="110" customWidth="1"/>
    <col min="9500" max="9500" width="1.140625" style="110" customWidth="1"/>
    <col min="9501" max="9501" width="2.85546875" style="110" customWidth="1"/>
    <col min="9502" max="9728" width="11.42578125" style="110"/>
    <col min="9729" max="9729" width="11.140625" style="110" customWidth="1"/>
    <col min="9730" max="9730" width="26.140625" style="110" customWidth="1"/>
    <col min="9731" max="9731" width="11.42578125" style="110"/>
    <col min="9732" max="9732" width="10.28515625" style="110" customWidth="1"/>
    <col min="9733" max="9733" width="9.28515625" style="110" customWidth="1"/>
    <col min="9734" max="9734" width="9" style="110" customWidth="1"/>
    <col min="9735" max="9737" width="8.28515625" style="110" customWidth="1"/>
    <col min="9738" max="9738" width="9.42578125" style="110" customWidth="1"/>
    <col min="9739" max="9739" width="7.7109375" style="110" customWidth="1"/>
    <col min="9740" max="9740" width="10.42578125" style="110" customWidth="1"/>
    <col min="9741" max="9741" width="9.28515625" style="110" customWidth="1"/>
    <col min="9742" max="9742" width="11.140625" style="110" customWidth="1"/>
    <col min="9743" max="9743" width="7.85546875" style="110" customWidth="1"/>
    <col min="9744" max="9744" width="11" style="110" customWidth="1"/>
    <col min="9745" max="9745" width="7" style="110" customWidth="1"/>
    <col min="9746" max="9746" width="10.85546875" style="110" customWidth="1"/>
    <col min="9747" max="9748" width="10.7109375" style="110" customWidth="1"/>
    <col min="9749" max="9749" width="13.5703125" style="110" customWidth="1"/>
    <col min="9750" max="9750" width="7.42578125" style="110" customWidth="1"/>
    <col min="9751" max="9751" width="9.42578125" style="110" customWidth="1"/>
    <col min="9752" max="9752" width="10" style="110" customWidth="1"/>
    <col min="9753" max="9753" width="11.28515625" style="110" customWidth="1"/>
    <col min="9754" max="9754" width="10.140625" style="110" customWidth="1"/>
    <col min="9755" max="9755" width="9.5703125" style="110" customWidth="1"/>
    <col min="9756" max="9756" width="1.140625" style="110" customWidth="1"/>
    <col min="9757" max="9757" width="2.85546875" style="110" customWidth="1"/>
    <col min="9758" max="9984" width="11.42578125" style="110"/>
    <col min="9985" max="9985" width="11.140625" style="110" customWidth="1"/>
    <col min="9986" max="9986" width="26.140625" style="110" customWidth="1"/>
    <col min="9987" max="9987" width="11.42578125" style="110"/>
    <col min="9988" max="9988" width="10.28515625" style="110" customWidth="1"/>
    <col min="9989" max="9989" width="9.28515625" style="110" customWidth="1"/>
    <col min="9990" max="9990" width="9" style="110" customWidth="1"/>
    <col min="9991" max="9993" width="8.28515625" style="110" customWidth="1"/>
    <col min="9994" max="9994" width="9.42578125" style="110" customWidth="1"/>
    <col min="9995" max="9995" width="7.7109375" style="110" customWidth="1"/>
    <col min="9996" max="9996" width="10.42578125" style="110" customWidth="1"/>
    <col min="9997" max="9997" width="9.28515625" style="110" customWidth="1"/>
    <col min="9998" max="9998" width="11.140625" style="110" customWidth="1"/>
    <col min="9999" max="9999" width="7.85546875" style="110" customWidth="1"/>
    <col min="10000" max="10000" width="11" style="110" customWidth="1"/>
    <col min="10001" max="10001" width="7" style="110" customWidth="1"/>
    <col min="10002" max="10002" width="10.85546875" style="110" customWidth="1"/>
    <col min="10003" max="10004" width="10.7109375" style="110" customWidth="1"/>
    <col min="10005" max="10005" width="13.5703125" style="110" customWidth="1"/>
    <col min="10006" max="10006" width="7.42578125" style="110" customWidth="1"/>
    <col min="10007" max="10007" width="9.42578125" style="110" customWidth="1"/>
    <col min="10008" max="10008" width="10" style="110" customWidth="1"/>
    <col min="10009" max="10009" width="11.28515625" style="110" customWidth="1"/>
    <col min="10010" max="10010" width="10.140625" style="110" customWidth="1"/>
    <col min="10011" max="10011" width="9.5703125" style="110" customWidth="1"/>
    <col min="10012" max="10012" width="1.140625" style="110" customWidth="1"/>
    <col min="10013" max="10013" width="2.85546875" style="110" customWidth="1"/>
    <col min="10014" max="10240" width="11.42578125" style="110"/>
    <col min="10241" max="10241" width="11.140625" style="110" customWidth="1"/>
    <col min="10242" max="10242" width="26.140625" style="110" customWidth="1"/>
    <col min="10243" max="10243" width="11.42578125" style="110"/>
    <col min="10244" max="10244" width="10.28515625" style="110" customWidth="1"/>
    <col min="10245" max="10245" width="9.28515625" style="110" customWidth="1"/>
    <col min="10246" max="10246" width="9" style="110" customWidth="1"/>
    <col min="10247" max="10249" width="8.28515625" style="110" customWidth="1"/>
    <col min="10250" max="10250" width="9.42578125" style="110" customWidth="1"/>
    <col min="10251" max="10251" width="7.7109375" style="110" customWidth="1"/>
    <col min="10252" max="10252" width="10.42578125" style="110" customWidth="1"/>
    <col min="10253" max="10253" width="9.28515625" style="110" customWidth="1"/>
    <col min="10254" max="10254" width="11.140625" style="110" customWidth="1"/>
    <col min="10255" max="10255" width="7.85546875" style="110" customWidth="1"/>
    <col min="10256" max="10256" width="11" style="110" customWidth="1"/>
    <col min="10257" max="10257" width="7" style="110" customWidth="1"/>
    <col min="10258" max="10258" width="10.85546875" style="110" customWidth="1"/>
    <col min="10259" max="10260" width="10.7109375" style="110" customWidth="1"/>
    <col min="10261" max="10261" width="13.5703125" style="110" customWidth="1"/>
    <col min="10262" max="10262" width="7.42578125" style="110" customWidth="1"/>
    <col min="10263" max="10263" width="9.42578125" style="110" customWidth="1"/>
    <col min="10264" max="10264" width="10" style="110" customWidth="1"/>
    <col min="10265" max="10265" width="11.28515625" style="110" customWidth="1"/>
    <col min="10266" max="10266" width="10.140625" style="110" customWidth="1"/>
    <col min="10267" max="10267" width="9.5703125" style="110" customWidth="1"/>
    <col min="10268" max="10268" width="1.140625" style="110" customWidth="1"/>
    <col min="10269" max="10269" width="2.85546875" style="110" customWidth="1"/>
    <col min="10270" max="10496" width="11.42578125" style="110"/>
    <col min="10497" max="10497" width="11.140625" style="110" customWidth="1"/>
    <col min="10498" max="10498" width="26.140625" style="110" customWidth="1"/>
    <col min="10499" max="10499" width="11.42578125" style="110"/>
    <col min="10500" max="10500" width="10.28515625" style="110" customWidth="1"/>
    <col min="10501" max="10501" width="9.28515625" style="110" customWidth="1"/>
    <col min="10502" max="10502" width="9" style="110" customWidth="1"/>
    <col min="10503" max="10505" width="8.28515625" style="110" customWidth="1"/>
    <col min="10506" max="10506" width="9.42578125" style="110" customWidth="1"/>
    <col min="10507" max="10507" width="7.7109375" style="110" customWidth="1"/>
    <col min="10508" max="10508" width="10.42578125" style="110" customWidth="1"/>
    <col min="10509" max="10509" width="9.28515625" style="110" customWidth="1"/>
    <col min="10510" max="10510" width="11.140625" style="110" customWidth="1"/>
    <col min="10511" max="10511" width="7.85546875" style="110" customWidth="1"/>
    <col min="10512" max="10512" width="11" style="110" customWidth="1"/>
    <col min="10513" max="10513" width="7" style="110" customWidth="1"/>
    <col min="10514" max="10514" width="10.85546875" style="110" customWidth="1"/>
    <col min="10515" max="10516" width="10.7109375" style="110" customWidth="1"/>
    <col min="10517" max="10517" width="13.5703125" style="110" customWidth="1"/>
    <col min="10518" max="10518" width="7.42578125" style="110" customWidth="1"/>
    <col min="10519" max="10519" width="9.42578125" style="110" customWidth="1"/>
    <col min="10520" max="10520" width="10" style="110" customWidth="1"/>
    <col min="10521" max="10521" width="11.28515625" style="110" customWidth="1"/>
    <col min="10522" max="10522" width="10.140625" style="110" customWidth="1"/>
    <col min="10523" max="10523" width="9.5703125" style="110" customWidth="1"/>
    <col min="10524" max="10524" width="1.140625" style="110" customWidth="1"/>
    <col min="10525" max="10525" width="2.85546875" style="110" customWidth="1"/>
    <col min="10526" max="10752" width="11.42578125" style="110"/>
    <col min="10753" max="10753" width="11.140625" style="110" customWidth="1"/>
    <col min="10754" max="10754" width="26.140625" style="110" customWidth="1"/>
    <col min="10755" max="10755" width="11.42578125" style="110"/>
    <col min="10756" max="10756" width="10.28515625" style="110" customWidth="1"/>
    <col min="10757" max="10757" width="9.28515625" style="110" customWidth="1"/>
    <col min="10758" max="10758" width="9" style="110" customWidth="1"/>
    <col min="10759" max="10761" width="8.28515625" style="110" customWidth="1"/>
    <col min="10762" max="10762" width="9.42578125" style="110" customWidth="1"/>
    <col min="10763" max="10763" width="7.7109375" style="110" customWidth="1"/>
    <col min="10764" max="10764" width="10.42578125" style="110" customWidth="1"/>
    <col min="10765" max="10765" width="9.28515625" style="110" customWidth="1"/>
    <col min="10766" max="10766" width="11.140625" style="110" customWidth="1"/>
    <col min="10767" max="10767" width="7.85546875" style="110" customWidth="1"/>
    <col min="10768" max="10768" width="11" style="110" customWidth="1"/>
    <col min="10769" max="10769" width="7" style="110" customWidth="1"/>
    <col min="10770" max="10770" width="10.85546875" style="110" customWidth="1"/>
    <col min="10771" max="10772" width="10.7109375" style="110" customWidth="1"/>
    <col min="10773" max="10773" width="13.5703125" style="110" customWidth="1"/>
    <col min="10774" max="10774" width="7.42578125" style="110" customWidth="1"/>
    <col min="10775" max="10775" width="9.42578125" style="110" customWidth="1"/>
    <col min="10776" max="10776" width="10" style="110" customWidth="1"/>
    <col min="10777" max="10777" width="11.28515625" style="110" customWidth="1"/>
    <col min="10778" max="10778" width="10.140625" style="110" customWidth="1"/>
    <col min="10779" max="10779" width="9.5703125" style="110" customWidth="1"/>
    <col min="10780" max="10780" width="1.140625" style="110" customWidth="1"/>
    <col min="10781" max="10781" width="2.85546875" style="110" customWidth="1"/>
    <col min="10782" max="11008" width="11.42578125" style="110"/>
    <col min="11009" max="11009" width="11.140625" style="110" customWidth="1"/>
    <col min="11010" max="11010" width="26.140625" style="110" customWidth="1"/>
    <col min="11011" max="11011" width="11.42578125" style="110"/>
    <col min="11012" max="11012" width="10.28515625" style="110" customWidth="1"/>
    <col min="11013" max="11013" width="9.28515625" style="110" customWidth="1"/>
    <col min="11014" max="11014" width="9" style="110" customWidth="1"/>
    <col min="11015" max="11017" width="8.28515625" style="110" customWidth="1"/>
    <col min="11018" max="11018" width="9.42578125" style="110" customWidth="1"/>
    <col min="11019" max="11019" width="7.7109375" style="110" customWidth="1"/>
    <col min="11020" max="11020" width="10.42578125" style="110" customWidth="1"/>
    <col min="11021" max="11021" width="9.28515625" style="110" customWidth="1"/>
    <col min="11022" max="11022" width="11.140625" style="110" customWidth="1"/>
    <col min="11023" max="11023" width="7.85546875" style="110" customWidth="1"/>
    <col min="11024" max="11024" width="11" style="110" customWidth="1"/>
    <col min="11025" max="11025" width="7" style="110" customWidth="1"/>
    <col min="11026" max="11026" width="10.85546875" style="110" customWidth="1"/>
    <col min="11027" max="11028" width="10.7109375" style="110" customWidth="1"/>
    <col min="11029" max="11029" width="13.5703125" style="110" customWidth="1"/>
    <col min="11030" max="11030" width="7.42578125" style="110" customWidth="1"/>
    <col min="11031" max="11031" width="9.42578125" style="110" customWidth="1"/>
    <col min="11032" max="11032" width="10" style="110" customWidth="1"/>
    <col min="11033" max="11033" width="11.28515625" style="110" customWidth="1"/>
    <col min="11034" max="11034" width="10.140625" style="110" customWidth="1"/>
    <col min="11035" max="11035" width="9.5703125" style="110" customWidth="1"/>
    <col min="11036" max="11036" width="1.140625" style="110" customWidth="1"/>
    <col min="11037" max="11037" width="2.85546875" style="110" customWidth="1"/>
    <col min="11038" max="11264" width="11.42578125" style="110"/>
    <col min="11265" max="11265" width="11.140625" style="110" customWidth="1"/>
    <col min="11266" max="11266" width="26.140625" style="110" customWidth="1"/>
    <col min="11267" max="11267" width="11.42578125" style="110"/>
    <col min="11268" max="11268" width="10.28515625" style="110" customWidth="1"/>
    <col min="11269" max="11269" width="9.28515625" style="110" customWidth="1"/>
    <col min="11270" max="11270" width="9" style="110" customWidth="1"/>
    <col min="11271" max="11273" width="8.28515625" style="110" customWidth="1"/>
    <col min="11274" max="11274" width="9.42578125" style="110" customWidth="1"/>
    <col min="11275" max="11275" width="7.7109375" style="110" customWidth="1"/>
    <col min="11276" max="11276" width="10.42578125" style="110" customWidth="1"/>
    <col min="11277" max="11277" width="9.28515625" style="110" customWidth="1"/>
    <col min="11278" max="11278" width="11.140625" style="110" customWidth="1"/>
    <col min="11279" max="11279" width="7.85546875" style="110" customWidth="1"/>
    <col min="11280" max="11280" width="11" style="110" customWidth="1"/>
    <col min="11281" max="11281" width="7" style="110" customWidth="1"/>
    <col min="11282" max="11282" width="10.85546875" style="110" customWidth="1"/>
    <col min="11283" max="11284" width="10.7109375" style="110" customWidth="1"/>
    <col min="11285" max="11285" width="13.5703125" style="110" customWidth="1"/>
    <col min="11286" max="11286" width="7.42578125" style="110" customWidth="1"/>
    <col min="11287" max="11287" width="9.42578125" style="110" customWidth="1"/>
    <col min="11288" max="11288" width="10" style="110" customWidth="1"/>
    <col min="11289" max="11289" width="11.28515625" style="110" customWidth="1"/>
    <col min="11290" max="11290" width="10.140625" style="110" customWidth="1"/>
    <col min="11291" max="11291" width="9.5703125" style="110" customWidth="1"/>
    <col min="11292" max="11292" width="1.140625" style="110" customWidth="1"/>
    <col min="11293" max="11293" width="2.85546875" style="110" customWidth="1"/>
    <col min="11294" max="11520" width="11.42578125" style="110"/>
    <col min="11521" max="11521" width="11.140625" style="110" customWidth="1"/>
    <col min="11522" max="11522" width="26.140625" style="110" customWidth="1"/>
    <col min="11523" max="11523" width="11.42578125" style="110"/>
    <col min="11524" max="11524" width="10.28515625" style="110" customWidth="1"/>
    <col min="11525" max="11525" width="9.28515625" style="110" customWidth="1"/>
    <col min="11526" max="11526" width="9" style="110" customWidth="1"/>
    <col min="11527" max="11529" width="8.28515625" style="110" customWidth="1"/>
    <col min="11530" max="11530" width="9.42578125" style="110" customWidth="1"/>
    <col min="11531" max="11531" width="7.7109375" style="110" customWidth="1"/>
    <col min="11532" max="11532" width="10.42578125" style="110" customWidth="1"/>
    <col min="11533" max="11533" width="9.28515625" style="110" customWidth="1"/>
    <col min="11534" max="11534" width="11.140625" style="110" customWidth="1"/>
    <col min="11535" max="11535" width="7.85546875" style="110" customWidth="1"/>
    <col min="11536" max="11536" width="11" style="110" customWidth="1"/>
    <col min="11537" max="11537" width="7" style="110" customWidth="1"/>
    <col min="11538" max="11538" width="10.85546875" style="110" customWidth="1"/>
    <col min="11539" max="11540" width="10.7109375" style="110" customWidth="1"/>
    <col min="11541" max="11541" width="13.5703125" style="110" customWidth="1"/>
    <col min="11542" max="11542" width="7.42578125" style="110" customWidth="1"/>
    <col min="11543" max="11543" width="9.42578125" style="110" customWidth="1"/>
    <col min="11544" max="11544" width="10" style="110" customWidth="1"/>
    <col min="11545" max="11545" width="11.28515625" style="110" customWidth="1"/>
    <col min="11546" max="11546" width="10.140625" style="110" customWidth="1"/>
    <col min="11547" max="11547" width="9.5703125" style="110" customWidth="1"/>
    <col min="11548" max="11548" width="1.140625" style="110" customWidth="1"/>
    <col min="11549" max="11549" width="2.85546875" style="110" customWidth="1"/>
    <col min="11550" max="11776" width="11.42578125" style="110"/>
    <col min="11777" max="11777" width="11.140625" style="110" customWidth="1"/>
    <col min="11778" max="11778" width="26.140625" style="110" customWidth="1"/>
    <col min="11779" max="11779" width="11.42578125" style="110"/>
    <col min="11780" max="11780" width="10.28515625" style="110" customWidth="1"/>
    <col min="11781" max="11781" width="9.28515625" style="110" customWidth="1"/>
    <col min="11782" max="11782" width="9" style="110" customWidth="1"/>
    <col min="11783" max="11785" width="8.28515625" style="110" customWidth="1"/>
    <col min="11786" max="11786" width="9.42578125" style="110" customWidth="1"/>
    <col min="11787" max="11787" width="7.7109375" style="110" customWidth="1"/>
    <col min="11788" max="11788" width="10.42578125" style="110" customWidth="1"/>
    <col min="11789" max="11789" width="9.28515625" style="110" customWidth="1"/>
    <col min="11790" max="11790" width="11.140625" style="110" customWidth="1"/>
    <col min="11791" max="11791" width="7.85546875" style="110" customWidth="1"/>
    <col min="11792" max="11792" width="11" style="110" customWidth="1"/>
    <col min="11793" max="11793" width="7" style="110" customWidth="1"/>
    <col min="11794" max="11794" width="10.85546875" style="110" customWidth="1"/>
    <col min="11795" max="11796" width="10.7109375" style="110" customWidth="1"/>
    <col min="11797" max="11797" width="13.5703125" style="110" customWidth="1"/>
    <col min="11798" max="11798" width="7.42578125" style="110" customWidth="1"/>
    <col min="11799" max="11799" width="9.42578125" style="110" customWidth="1"/>
    <col min="11800" max="11800" width="10" style="110" customWidth="1"/>
    <col min="11801" max="11801" width="11.28515625" style="110" customWidth="1"/>
    <col min="11802" max="11802" width="10.140625" style="110" customWidth="1"/>
    <col min="11803" max="11803" width="9.5703125" style="110" customWidth="1"/>
    <col min="11804" max="11804" width="1.140625" style="110" customWidth="1"/>
    <col min="11805" max="11805" width="2.85546875" style="110" customWidth="1"/>
    <col min="11806" max="12032" width="11.42578125" style="110"/>
    <col min="12033" max="12033" width="11.140625" style="110" customWidth="1"/>
    <col min="12034" max="12034" width="26.140625" style="110" customWidth="1"/>
    <col min="12035" max="12035" width="11.42578125" style="110"/>
    <col min="12036" max="12036" width="10.28515625" style="110" customWidth="1"/>
    <col min="12037" max="12037" width="9.28515625" style="110" customWidth="1"/>
    <col min="12038" max="12038" width="9" style="110" customWidth="1"/>
    <col min="12039" max="12041" width="8.28515625" style="110" customWidth="1"/>
    <col min="12042" max="12042" width="9.42578125" style="110" customWidth="1"/>
    <col min="12043" max="12043" width="7.7109375" style="110" customWidth="1"/>
    <col min="12044" max="12044" width="10.42578125" style="110" customWidth="1"/>
    <col min="12045" max="12045" width="9.28515625" style="110" customWidth="1"/>
    <col min="12046" max="12046" width="11.140625" style="110" customWidth="1"/>
    <col min="12047" max="12047" width="7.85546875" style="110" customWidth="1"/>
    <col min="12048" max="12048" width="11" style="110" customWidth="1"/>
    <col min="12049" max="12049" width="7" style="110" customWidth="1"/>
    <col min="12050" max="12050" width="10.85546875" style="110" customWidth="1"/>
    <col min="12051" max="12052" width="10.7109375" style="110" customWidth="1"/>
    <col min="12053" max="12053" width="13.5703125" style="110" customWidth="1"/>
    <col min="12054" max="12054" width="7.42578125" style="110" customWidth="1"/>
    <col min="12055" max="12055" width="9.42578125" style="110" customWidth="1"/>
    <col min="12056" max="12056" width="10" style="110" customWidth="1"/>
    <col min="12057" max="12057" width="11.28515625" style="110" customWidth="1"/>
    <col min="12058" max="12058" width="10.140625" style="110" customWidth="1"/>
    <col min="12059" max="12059" width="9.5703125" style="110" customWidth="1"/>
    <col min="12060" max="12060" width="1.140625" style="110" customWidth="1"/>
    <col min="12061" max="12061" width="2.85546875" style="110" customWidth="1"/>
    <col min="12062" max="12288" width="11.42578125" style="110"/>
    <col min="12289" max="12289" width="11.140625" style="110" customWidth="1"/>
    <col min="12290" max="12290" width="26.140625" style="110" customWidth="1"/>
    <col min="12291" max="12291" width="11.42578125" style="110"/>
    <col min="12292" max="12292" width="10.28515625" style="110" customWidth="1"/>
    <col min="12293" max="12293" width="9.28515625" style="110" customWidth="1"/>
    <col min="12294" max="12294" width="9" style="110" customWidth="1"/>
    <col min="12295" max="12297" width="8.28515625" style="110" customWidth="1"/>
    <col min="12298" max="12298" width="9.42578125" style="110" customWidth="1"/>
    <col min="12299" max="12299" width="7.7109375" style="110" customWidth="1"/>
    <col min="12300" max="12300" width="10.42578125" style="110" customWidth="1"/>
    <col min="12301" max="12301" width="9.28515625" style="110" customWidth="1"/>
    <col min="12302" max="12302" width="11.140625" style="110" customWidth="1"/>
    <col min="12303" max="12303" width="7.85546875" style="110" customWidth="1"/>
    <col min="12304" max="12304" width="11" style="110" customWidth="1"/>
    <col min="12305" max="12305" width="7" style="110" customWidth="1"/>
    <col min="12306" max="12306" width="10.85546875" style="110" customWidth="1"/>
    <col min="12307" max="12308" width="10.7109375" style="110" customWidth="1"/>
    <col min="12309" max="12309" width="13.5703125" style="110" customWidth="1"/>
    <col min="12310" max="12310" width="7.42578125" style="110" customWidth="1"/>
    <col min="12311" max="12311" width="9.42578125" style="110" customWidth="1"/>
    <col min="12312" max="12312" width="10" style="110" customWidth="1"/>
    <col min="12313" max="12313" width="11.28515625" style="110" customWidth="1"/>
    <col min="12314" max="12314" width="10.140625" style="110" customWidth="1"/>
    <col min="12315" max="12315" width="9.5703125" style="110" customWidth="1"/>
    <col min="12316" max="12316" width="1.140625" style="110" customWidth="1"/>
    <col min="12317" max="12317" width="2.85546875" style="110" customWidth="1"/>
    <col min="12318" max="12544" width="11.42578125" style="110"/>
    <col min="12545" max="12545" width="11.140625" style="110" customWidth="1"/>
    <col min="12546" max="12546" width="26.140625" style="110" customWidth="1"/>
    <col min="12547" max="12547" width="11.42578125" style="110"/>
    <col min="12548" max="12548" width="10.28515625" style="110" customWidth="1"/>
    <col min="12549" max="12549" width="9.28515625" style="110" customWidth="1"/>
    <col min="12550" max="12550" width="9" style="110" customWidth="1"/>
    <col min="12551" max="12553" width="8.28515625" style="110" customWidth="1"/>
    <col min="12554" max="12554" width="9.42578125" style="110" customWidth="1"/>
    <col min="12555" max="12555" width="7.7109375" style="110" customWidth="1"/>
    <col min="12556" max="12556" width="10.42578125" style="110" customWidth="1"/>
    <col min="12557" max="12557" width="9.28515625" style="110" customWidth="1"/>
    <col min="12558" max="12558" width="11.140625" style="110" customWidth="1"/>
    <col min="12559" max="12559" width="7.85546875" style="110" customWidth="1"/>
    <col min="12560" max="12560" width="11" style="110" customWidth="1"/>
    <col min="12561" max="12561" width="7" style="110" customWidth="1"/>
    <col min="12562" max="12562" width="10.85546875" style="110" customWidth="1"/>
    <col min="12563" max="12564" width="10.7109375" style="110" customWidth="1"/>
    <col min="12565" max="12565" width="13.5703125" style="110" customWidth="1"/>
    <col min="12566" max="12566" width="7.42578125" style="110" customWidth="1"/>
    <col min="12567" max="12567" width="9.42578125" style="110" customWidth="1"/>
    <col min="12568" max="12568" width="10" style="110" customWidth="1"/>
    <col min="12569" max="12569" width="11.28515625" style="110" customWidth="1"/>
    <col min="12570" max="12570" width="10.140625" style="110" customWidth="1"/>
    <col min="12571" max="12571" width="9.5703125" style="110" customWidth="1"/>
    <col min="12572" max="12572" width="1.140625" style="110" customWidth="1"/>
    <col min="12573" max="12573" width="2.85546875" style="110" customWidth="1"/>
    <col min="12574" max="12800" width="11.42578125" style="110"/>
    <col min="12801" max="12801" width="11.140625" style="110" customWidth="1"/>
    <col min="12802" max="12802" width="26.140625" style="110" customWidth="1"/>
    <col min="12803" max="12803" width="11.42578125" style="110"/>
    <col min="12804" max="12804" width="10.28515625" style="110" customWidth="1"/>
    <col min="12805" max="12805" width="9.28515625" style="110" customWidth="1"/>
    <col min="12806" max="12806" width="9" style="110" customWidth="1"/>
    <col min="12807" max="12809" width="8.28515625" style="110" customWidth="1"/>
    <col min="12810" max="12810" width="9.42578125" style="110" customWidth="1"/>
    <col min="12811" max="12811" width="7.7109375" style="110" customWidth="1"/>
    <col min="12812" max="12812" width="10.42578125" style="110" customWidth="1"/>
    <col min="12813" max="12813" width="9.28515625" style="110" customWidth="1"/>
    <col min="12814" max="12814" width="11.140625" style="110" customWidth="1"/>
    <col min="12815" max="12815" width="7.85546875" style="110" customWidth="1"/>
    <col min="12816" max="12816" width="11" style="110" customWidth="1"/>
    <col min="12817" max="12817" width="7" style="110" customWidth="1"/>
    <col min="12818" max="12818" width="10.85546875" style="110" customWidth="1"/>
    <col min="12819" max="12820" width="10.7109375" style="110" customWidth="1"/>
    <col min="12821" max="12821" width="13.5703125" style="110" customWidth="1"/>
    <col min="12822" max="12822" width="7.42578125" style="110" customWidth="1"/>
    <col min="12823" max="12823" width="9.42578125" style="110" customWidth="1"/>
    <col min="12824" max="12824" width="10" style="110" customWidth="1"/>
    <col min="12825" max="12825" width="11.28515625" style="110" customWidth="1"/>
    <col min="12826" max="12826" width="10.140625" style="110" customWidth="1"/>
    <col min="12827" max="12827" width="9.5703125" style="110" customWidth="1"/>
    <col min="12828" max="12828" width="1.140625" style="110" customWidth="1"/>
    <col min="12829" max="12829" width="2.85546875" style="110" customWidth="1"/>
    <col min="12830" max="13056" width="11.42578125" style="110"/>
    <col min="13057" max="13057" width="11.140625" style="110" customWidth="1"/>
    <col min="13058" max="13058" width="26.140625" style="110" customWidth="1"/>
    <col min="13059" max="13059" width="11.42578125" style="110"/>
    <col min="13060" max="13060" width="10.28515625" style="110" customWidth="1"/>
    <col min="13061" max="13061" width="9.28515625" style="110" customWidth="1"/>
    <col min="13062" max="13062" width="9" style="110" customWidth="1"/>
    <col min="13063" max="13065" width="8.28515625" style="110" customWidth="1"/>
    <col min="13066" max="13066" width="9.42578125" style="110" customWidth="1"/>
    <col min="13067" max="13067" width="7.7109375" style="110" customWidth="1"/>
    <col min="13068" max="13068" width="10.42578125" style="110" customWidth="1"/>
    <col min="13069" max="13069" width="9.28515625" style="110" customWidth="1"/>
    <col min="13070" max="13070" width="11.140625" style="110" customWidth="1"/>
    <col min="13071" max="13071" width="7.85546875" style="110" customWidth="1"/>
    <col min="13072" max="13072" width="11" style="110" customWidth="1"/>
    <col min="13073" max="13073" width="7" style="110" customWidth="1"/>
    <col min="13074" max="13074" width="10.85546875" style="110" customWidth="1"/>
    <col min="13075" max="13076" width="10.7109375" style="110" customWidth="1"/>
    <col min="13077" max="13077" width="13.5703125" style="110" customWidth="1"/>
    <col min="13078" max="13078" width="7.42578125" style="110" customWidth="1"/>
    <col min="13079" max="13079" width="9.42578125" style="110" customWidth="1"/>
    <col min="13080" max="13080" width="10" style="110" customWidth="1"/>
    <col min="13081" max="13081" width="11.28515625" style="110" customWidth="1"/>
    <col min="13082" max="13082" width="10.140625" style="110" customWidth="1"/>
    <col min="13083" max="13083" width="9.5703125" style="110" customWidth="1"/>
    <col min="13084" max="13084" width="1.140625" style="110" customWidth="1"/>
    <col min="13085" max="13085" width="2.85546875" style="110" customWidth="1"/>
    <col min="13086" max="13312" width="11.42578125" style="110"/>
    <col min="13313" max="13313" width="11.140625" style="110" customWidth="1"/>
    <col min="13314" max="13314" width="26.140625" style="110" customWidth="1"/>
    <col min="13315" max="13315" width="11.42578125" style="110"/>
    <col min="13316" max="13316" width="10.28515625" style="110" customWidth="1"/>
    <col min="13317" max="13317" width="9.28515625" style="110" customWidth="1"/>
    <col min="13318" max="13318" width="9" style="110" customWidth="1"/>
    <col min="13319" max="13321" width="8.28515625" style="110" customWidth="1"/>
    <col min="13322" max="13322" width="9.42578125" style="110" customWidth="1"/>
    <col min="13323" max="13323" width="7.7109375" style="110" customWidth="1"/>
    <col min="13324" max="13324" width="10.42578125" style="110" customWidth="1"/>
    <col min="13325" max="13325" width="9.28515625" style="110" customWidth="1"/>
    <col min="13326" max="13326" width="11.140625" style="110" customWidth="1"/>
    <col min="13327" max="13327" width="7.85546875" style="110" customWidth="1"/>
    <col min="13328" max="13328" width="11" style="110" customWidth="1"/>
    <col min="13329" max="13329" width="7" style="110" customWidth="1"/>
    <col min="13330" max="13330" width="10.85546875" style="110" customWidth="1"/>
    <col min="13331" max="13332" width="10.7109375" style="110" customWidth="1"/>
    <col min="13333" max="13333" width="13.5703125" style="110" customWidth="1"/>
    <col min="13334" max="13334" width="7.42578125" style="110" customWidth="1"/>
    <col min="13335" max="13335" width="9.42578125" style="110" customWidth="1"/>
    <col min="13336" max="13336" width="10" style="110" customWidth="1"/>
    <col min="13337" max="13337" width="11.28515625" style="110" customWidth="1"/>
    <col min="13338" max="13338" width="10.140625" style="110" customWidth="1"/>
    <col min="13339" max="13339" width="9.5703125" style="110" customWidth="1"/>
    <col min="13340" max="13340" width="1.140625" style="110" customWidth="1"/>
    <col min="13341" max="13341" width="2.85546875" style="110" customWidth="1"/>
    <col min="13342" max="13568" width="11.42578125" style="110"/>
    <col min="13569" max="13569" width="11.140625" style="110" customWidth="1"/>
    <col min="13570" max="13570" width="26.140625" style="110" customWidth="1"/>
    <col min="13571" max="13571" width="11.42578125" style="110"/>
    <col min="13572" max="13572" width="10.28515625" style="110" customWidth="1"/>
    <col min="13573" max="13573" width="9.28515625" style="110" customWidth="1"/>
    <col min="13574" max="13574" width="9" style="110" customWidth="1"/>
    <col min="13575" max="13577" width="8.28515625" style="110" customWidth="1"/>
    <col min="13578" max="13578" width="9.42578125" style="110" customWidth="1"/>
    <col min="13579" max="13579" width="7.7109375" style="110" customWidth="1"/>
    <col min="13580" max="13580" width="10.42578125" style="110" customWidth="1"/>
    <col min="13581" max="13581" width="9.28515625" style="110" customWidth="1"/>
    <col min="13582" max="13582" width="11.140625" style="110" customWidth="1"/>
    <col min="13583" max="13583" width="7.85546875" style="110" customWidth="1"/>
    <col min="13584" max="13584" width="11" style="110" customWidth="1"/>
    <col min="13585" max="13585" width="7" style="110" customWidth="1"/>
    <col min="13586" max="13586" width="10.85546875" style="110" customWidth="1"/>
    <col min="13587" max="13588" width="10.7109375" style="110" customWidth="1"/>
    <col min="13589" max="13589" width="13.5703125" style="110" customWidth="1"/>
    <col min="13590" max="13590" width="7.42578125" style="110" customWidth="1"/>
    <col min="13591" max="13591" width="9.42578125" style="110" customWidth="1"/>
    <col min="13592" max="13592" width="10" style="110" customWidth="1"/>
    <col min="13593" max="13593" width="11.28515625" style="110" customWidth="1"/>
    <col min="13594" max="13594" width="10.140625" style="110" customWidth="1"/>
    <col min="13595" max="13595" width="9.5703125" style="110" customWidth="1"/>
    <col min="13596" max="13596" width="1.140625" style="110" customWidth="1"/>
    <col min="13597" max="13597" width="2.85546875" style="110" customWidth="1"/>
    <col min="13598" max="13824" width="11.42578125" style="110"/>
    <col min="13825" max="13825" width="11.140625" style="110" customWidth="1"/>
    <col min="13826" max="13826" width="26.140625" style="110" customWidth="1"/>
    <col min="13827" max="13827" width="11.42578125" style="110"/>
    <col min="13828" max="13828" width="10.28515625" style="110" customWidth="1"/>
    <col min="13829" max="13829" width="9.28515625" style="110" customWidth="1"/>
    <col min="13830" max="13830" width="9" style="110" customWidth="1"/>
    <col min="13831" max="13833" width="8.28515625" style="110" customWidth="1"/>
    <col min="13834" max="13834" width="9.42578125" style="110" customWidth="1"/>
    <col min="13835" max="13835" width="7.7109375" style="110" customWidth="1"/>
    <col min="13836" max="13836" width="10.42578125" style="110" customWidth="1"/>
    <col min="13837" max="13837" width="9.28515625" style="110" customWidth="1"/>
    <col min="13838" max="13838" width="11.140625" style="110" customWidth="1"/>
    <col min="13839" max="13839" width="7.85546875" style="110" customWidth="1"/>
    <col min="13840" max="13840" width="11" style="110" customWidth="1"/>
    <col min="13841" max="13841" width="7" style="110" customWidth="1"/>
    <col min="13842" max="13842" width="10.85546875" style="110" customWidth="1"/>
    <col min="13843" max="13844" width="10.7109375" style="110" customWidth="1"/>
    <col min="13845" max="13845" width="13.5703125" style="110" customWidth="1"/>
    <col min="13846" max="13846" width="7.42578125" style="110" customWidth="1"/>
    <col min="13847" max="13847" width="9.42578125" style="110" customWidth="1"/>
    <col min="13848" max="13848" width="10" style="110" customWidth="1"/>
    <col min="13849" max="13849" width="11.28515625" style="110" customWidth="1"/>
    <col min="13850" max="13850" width="10.140625" style="110" customWidth="1"/>
    <col min="13851" max="13851" width="9.5703125" style="110" customWidth="1"/>
    <col min="13852" max="13852" width="1.140625" style="110" customWidth="1"/>
    <col min="13853" max="13853" width="2.85546875" style="110" customWidth="1"/>
    <col min="13854" max="14080" width="11.42578125" style="110"/>
    <col min="14081" max="14081" width="11.140625" style="110" customWidth="1"/>
    <col min="14082" max="14082" width="26.140625" style="110" customWidth="1"/>
    <col min="14083" max="14083" width="11.42578125" style="110"/>
    <col min="14084" max="14084" width="10.28515625" style="110" customWidth="1"/>
    <col min="14085" max="14085" width="9.28515625" style="110" customWidth="1"/>
    <col min="14086" max="14086" width="9" style="110" customWidth="1"/>
    <col min="14087" max="14089" width="8.28515625" style="110" customWidth="1"/>
    <col min="14090" max="14090" width="9.42578125" style="110" customWidth="1"/>
    <col min="14091" max="14091" width="7.7109375" style="110" customWidth="1"/>
    <col min="14092" max="14092" width="10.42578125" style="110" customWidth="1"/>
    <col min="14093" max="14093" width="9.28515625" style="110" customWidth="1"/>
    <col min="14094" max="14094" width="11.140625" style="110" customWidth="1"/>
    <col min="14095" max="14095" width="7.85546875" style="110" customWidth="1"/>
    <col min="14096" max="14096" width="11" style="110" customWidth="1"/>
    <col min="14097" max="14097" width="7" style="110" customWidth="1"/>
    <col min="14098" max="14098" width="10.85546875" style="110" customWidth="1"/>
    <col min="14099" max="14100" width="10.7109375" style="110" customWidth="1"/>
    <col min="14101" max="14101" width="13.5703125" style="110" customWidth="1"/>
    <col min="14102" max="14102" width="7.42578125" style="110" customWidth="1"/>
    <col min="14103" max="14103" width="9.42578125" style="110" customWidth="1"/>
    <col min="14104" max="14104" width="10" style="110" customWidth="1"/>
    <col min="14105" max="14105" width="11.28515625" style="110" customWidth="1"/>
    <col min="14106" max="14106" width="10.140625" style="110" customWidth="1"/>
    <col min="14107" max="14107" width="9.5703125" style="110" customWidth="1"/>
    <col min="14108" max="14108" width="1.140625" style="110" customWidth="1"/>
    <col min="14109" max="14109" width="2.85546875" style="110" customWidth="1"/>
    <col min="14110" max="14336" width="11.42578125" style="110"/>
    <col min="14337" max="14337" width="11.140625" style="110" customWidth="1"/>
    <col min="14338" max="14338" width="26.140625" style="110" customWidth="1"/>
    <col min="14339" max="14339" width="11.42578125" style="110"/>
    <col min="14340" max="14340" width="10.28515625" style="110" customWidth="1"/>
    <col min="14341" max="14341" width="9.28515625" style="110" customWidth="1"/>
    <col min="14342" max="14342" width="9" style="110" customWidth="1"/>
    <col min="14343" max="14345" width="8.28515625" style="110" customWidth="1"/>
    <col min="14346" max="14346" width="9.42578125" style="110" customWidth="1"/>
    <col min="14347" max="14347" width="7.7109375" style="110" customWidth="1"/>
    <col min="14348" max="14348" width="10.42578125" style="110" customWidth="1"/>
    <col min="14349" max="14349" width="9.28515625" style="110" customWidth="1"/>
    <col min="14350" max="14350" width="11.140625" style="110" customWidth="1"/>
    <col min="14351" max="14351" width="7.85546875" style="110" customWidth="1"/>
    <col min="14352" max="14352" width="11" style="110" customWidth="1"/>
    <col min="14353" max="14353" width="7" style="110" customWidth="1"/>
    <col min="14354" max="14354" width="10.85546875" style="110" customWidth="1"/>
    <col min="14355" max="14356" width="10.7109375" style="110" customWidth="1"/>
    <col min="14357" max="14357" width="13.5703125" style="110" customWidth="1"/>
    <col min="14358" max="14358" width="7.42578125" style="110" customWidth="1"/>
    <col min="14359" max="14359" width="9.42578125" style="110" customWidth="1"/>
    <col min="14360" max="14360" width="10" style="110" customWidth="1"/>
    <col min="14361" max="14361" width="11.28515625" style="110" customWidth="1"/>
    <col min="14362" max="14362" width="10.140625" style="110" customWidth="1"/>
    <col min="14363" max="14363" width="9.5703125" style="110" customWidth="1"/>
    <col min="14364" max="14364" width="1.140625" style="110" customWidth="1"/>
    <col min="14365" max="14365" width="2.85546875" style="110" customWidth="1"/>
    <col min="14366" max="14592" width="11.42578125" style="110"/>
    <col min="14593" max="14593" width="11.140625" style="110" customWidth="1"/>
    <col min="14594" max="14594" width="26.140625" style="110" customWidth="1"/>
    <col min="14595" max="14595" width="11.42578125" style="110"/>
    <col min="14596" max="14596" width="10.28515625" style="110" customWidth="1"/>
    <col min="14597" max="14597" width="9.28515625" style="110" customWidth="1"/>
    <col min="14598" max="14598" width="9" style="110" customWidth="1"/>
    <col min="14599" max="14601" width="8.28515625" style="110" customWidth="1"/>
    <col min="14602" max="14602" width="9.42578125" style="110" customWidth="1"/>
    <col min="14603" max="14603" width="7.7109375" style="110" customWidth="1"/>
    <col min="14604" max="14604" width="10.42578125" style="110" customWidth="1"/>
    <col min="14605" max="14605" width="9.28515625" style="110" customWidth="1"/>
    <col min="14606" max="14606" width="11.140625" style="110" customWidth="1"/>
    <col min="14607" max="14607" width="7.85546875" style="110" customWidth="1"/>
    <col min="14608" max="14608" width="11" style="110" customWidth="1"/>
    <col min="14609" max="14609" width="7" style="110" customWidth="1"/>
    <col min="14610" max="14610" width="10.85546875" style="110" customWidth="1"/>
    <col min="14611" max="14612" width="10.7109375" style="110" customWidth="1"/>
    <col min="14613" max="14613" width="13.5703125" style="110" customWidth="1"/>
    <col min="14614" max="14614" width="7.42578125" style="110" customWidth="1"/>
    <col min="14615" max="14615" width="9.42578125" style="110" customWidth="1"/>
    <col min="14616" max="14616" width="10" style="110" customWidth="1"/>
    <col min="14617" max="14617" width="11.28515625" style="110" customWidth="1"/>
    <col min="14618" max="14618" width="10.140625" style="110" customWidth="1"/>
    <col min="14619" max="14619" width="9.5703125" style="110" customWidth="1"/>
    <col min="14620" max="14620" width="1.140625" style="110" customWidth="1"/>
    <col min="14621" max="14621" width="2.85546875" style="110" customWidth="1"/>
    <col min="14622" max="14848" width="11.42578125" style="110"/>
    <col min="14849" max="14849" width="11.140625" style="110" customWidth="1"/>
    <col min="14850" max="14850" width="26.140625" style="110" customWidth="1"/>
    <col min="14851" max="14851" width="11.42578125" style="110"/>
    <col min="14852" max="14852" width="10.28515625" style="110" customWidth="1"/>
    <col min="14853" max="14853" width="9.28515625" style="110" customWidth="1"/>
    <col min="14854" max="14854" width="9" style="110" customWidth="1"/>
    <col min="14855" max="14857" width="8.28515625" style="110" customWidth="1"/>
    <col min="14858" max="14858" width="9.42578125" style="110" customWidth="1"/>
    <col min="14859" max="14859" width="7.7109375" style="110" customWidth="1"/>
    <col min="14860" max="14860" width="10.42578125" style="110" customWidth="1"/>
    <col min="14861" max="14861" width="9.28515625" style="110" customWidth="1"/>
    <col min="14862" max="14862" width="11.140625" style="110" customWidth="1"/>
    <col min="14863" max="14863" width="7.85546875" style="110" customWidth="1"/>
    <col min="14864" max="14864" width="11" style="110" customWidth="1"/>
    <col min="14865" max="14865" width="7" style="110" customWidth="1"/>
    <col min="14866" max="14866" width="10.85546875" style="110" customWidth="1"/>
    <col min="14867" max="14868" width="10.7109375" style="110" customWidth="1"/>
    <col min="14869" max="14869" width="13.5703125" style="110" customWidth="1"/>
    <col min="14870" max="14870" width="7.42578125" style="110" customWidth="1"/>
    <col min="14871" max="14871" width="9.42578125" style="110" customWidth="1"/>
    <col min="14872" max="14872" width="10" style="110" customWidth="1"/>
    <col min="14873" max="14873" width="11.28515625" style="110" customWidth="1"/>
    <col min="14874" max="14874" width="10.140625" style="110" customWidth="1"/>
    <col min="14875" max="14875" width="9.5703125" style="110" customWidth="1"/>
    <col min="14876" max="14876" width="1.140625" style="110" customWidth="1"/>
    <col min="14877" max="14877" width="2.85546875" style="110" customWidth="1"/>
    <col min="14878" max="15104" width="11.42578125" style="110"/>
    <col min="15105" max="15105" width="11.140625" style="110" customWidth="1"/>
    <col min="15106" max="15106" width="26.140625" style="110" customWidth="1"/>
    <col min="15107" max="15107" width="11.42578125" style="110"/>
    <col min="15108" max="15108" width="10.28515625" style="110" customWidth="1"/>
    <col min="15109" max="15109" width="9.28515625" style="110" customWidth="1"/>
    <col min="15110" max="15110" width="9" style="110" customWidth="1"/>
    <col min="15111" max="15113" width="8.28515625" style="110" customWidth="1"/>
    <col min="15114" max="15114" width="9.42578125" style="110" customWidth="1"/>
    <col min="15115" max="15115" width="7.7109375" style="110" customWidth="1"/>
    <col min="15116" max="15116" width="10.42578125" style="110" customWidth="1"/>
    <col min="15117" max="15117" width="9.28515625" style="110" customWidth="1"/>
    <col min="15118" max="15118" width="11.140625" style="110" customWidth="1"/>
    <col min="15119" max="15119" width="7.85546875" style="110" customWidth="1"/>
    <col min="15120" max="15120" width="11" style="110" customWidth="1"/>
    <col min="15121" max="15121" width="7" style="110" customWidth="1"/>
    <col min="15122" max="15122" width="10.85546875" style="110" customWidth="1"/>
    <col min="15123" max="15124" width="10.7109375" style="110" customWidth="1"/>
    <col min="15125" max="15125" width="13.5703125" style="110" customWidth="1"/>
    <col min="15126" max="15126" width="7.42578125" style="110" customWidth="1"/>
    <col min="15127" max="15127" width="9.42578125" style="110" customWidth="1"/>
    <col min="15128" max="15128" width="10" style="110" customWidth="1"/>
    <col min="15129" max="15129" width="11.28515625" style="110" customWidth="1"/>
    <col min="15130" max="15130" width="10.140625" style="110" customWidth="1"/>
    <col min="15131" max="15131" width="9.5703125" style="110" customWidth="1"/>
    <col min="15132" max="15132" width="1.140625" style="110" customWidth="1"/>
    <col min="15133" max="15133" width="2.85546875" style="110" customWidth="1"/>
    <col min="15134" max="15360" width="11.42578125" style="110"/>
    <col min="15361" max="15361" width="11.140625" style="110" customWidth="1"/>
    <col min="15362" max="15362" width="26.140625" style="110" customWidth="1"/>
    <col min="15363" max="15363" width="11.42578125" style="110"/>
    <col min="15364" max="15364" width="10.28515625" style="110" customWidth="1"/>
    <col min="15365" max="15365" width="9.28515625" style="110" customWidth="1"/>
    <col min="15366" max="15366" width="9" style="110" customWidth="1"/>
    <col min="15367" max="15369" width="8.28515625" style="110" customWidth="1"/>
    <col min="15370" max="15370" width="9.42578125" style="110" customWidth="1"/>
    <col min="15371" max="15371" width="7.7109375" style="110" customWidth="1"/>
    <col min="15372" max="15372" width="10.42578125" style="110" customWidth="1"/>
    <col min="15373" max="15373" width="9.28515625" style="110" customWidth="1"/>
    <col min="15374" max="15374" width="11.140625" style="110" customWidth="1"/>
    <col min="15375" max="15375" width="7.85546875" style="110" customWidth="1"/>
    <col min="15376" max="15376" width="11" style="110" customWidth="1"/>
    <col min="15377" max="15377" width="7" style="110" customWidth="1"/>
    <col min="15378" max="15378" width="10.85546875" style="110" customWidth="1"/>
    <col min="15379" max="15380" width="10.7109375" style="110" customWidth="1"/>
    <col min="15381" max="15381" width="13.5703125" style="110" customWidth="1"/>
    <col min="15382" max="15382" width="7.42578125" style="110" customWidth="1"/>
    <col min="15383" max="15383" width="9.42578125" style="110" customWidth="1"/>
    <col min="15384" max="15384" width="10" style="110" customWidth="1"/>
    <col min="15385" max="15385" width="11.28515625" style="110" customWidth="1"/>
    <col min="15386" max="15386" width="10.140625" style="110" customWidth="1"/>
    <col min="15387" max="15387" width="9.5703125" style="110" customWidth="1"/>
    <col min="15388" max="15388" width="1.140625" style="110" customWidth="1"/>
    <col min="15389" max="15389" width="2.85546875" style="110" customWidth="1"/>
    <col min="15390" max="15616" width="11.42578125" style="110"/>
    <col min="15617" max="15617" width="11.140625" style="110" customWidth="1"/>
    <col min="15618" max="15618" width="26.140625" style="110" customWidth="1"/>
    <col min="15619" max="15619" width="11.42578125" style="110"/>
    <col min="15620" max="15620" width="10.28515625" style="110" customWidth="1"/>
    <col min="15621" max="15621" width="9.28515625" style="110" customWidth="1"/>
    <col min="15622" max="15622" width="9" style="110" customWidth="1"/>
    <col min="15623" max="15625" width="8.28515625" style="110" customWidth="1"/>
    <col min="15626" max="15626" width="9.42578125" style="110" customWidth="1"/>
    <col min="15627" max="15627" width="7.7109375" style="110" customWidth="1"/>
    <col min="15628" max="15628" width="10.42578125" style="110" customWidth="1"/>
    <col min="15629" max="15629" width="9.28515625" style="110" customWidth="1"/>
    <col min="15630" max="15630" width="11.140625" style="110" customWidth="1"/>
    <col min="15631" max="15631" width="7.85546875" style="110" customWidth="1"/>
    <col min="15632" max="15632" width="11" style="110" customWidth="1"/>
    <col min="15633" max="15633" width="7" style="110" customWidth="1"/>
    <col min="15634" max="15634" width="10.85546875" style="110" customWidth="1"/>
    <col min="15635" max="15636" width="10.7109375" style="110" customWidth="1"/>
    <col min="15637" max="15637" width="13.5703125" style="110" customWidth="1"/>
    <col min="15638" max="15638" width="7.42578125" style="110" customWidth="1"/>
    <col min="15639" max="15639" width="9.42578125" style="110" customWidth="1"/>
    <col min="15640" max="15640" width="10" style="110" customWidth="1"/>
    <col min="15641" max="15641" width="11.28515625" style="110" customWidth="1"/>
    <col min="15642" max="15642" width="10.140625" style="110" customWidth="1"/>
    <col min="15643" max="15643" width="9.5703125" style="110" customWidth="1"/>
    <col min="15644" max="15644" width="1.140625" style="110" customWidth="1"/>
    <col min="15645" max="15645" width="2.85546875" style="110" customWidth="1"/>
    <col min="15646" max="15872" width="11.42578125" style="110"/>
    <col min="15873" max="15873" width="11.140625" style="110" customWidth="1"/>
    <col min="15874" max="15874" width="26.140625" style="110" customWidth="1"/>
    <col min="15875" max="15875" width="11.42578125" style="110"/>
    <col min="15876" max="15876" width="10.28515625" style="110" customWidth="1"/>
    <col min="15877" max="15877" width="9.28515625" style="110" customWidth="1"/>
    <col min="15878" max="15878" width="9" style="110" customWidth="1"/>
    <col min="15879" max="15881" width="8.28515625" style="110" customWidth="1"/>
    <col min="15882" max="15882" width="9.42578125" style="110" customWidth="1"/>
    <col min="15883" max="15883" width="7.7109375" style="110" customWidth="1"/>
    <col min="15884" max="15884" width="10.42578125" style="110" customWidth="1"/>
    <col min="15885" max="15885" width="9.28515625" style="110" customWidth="1"/>
    <col min="15886" max="15886" width="11.140625" style="110" customWidth="1"/>
    <col min="15887" max="15887" width="7.85546875" style="110" customWidth="1"/>
    <col min="15888" max="15888" width="11" style="110" customWidth="1"/>
    <col min="15889" max="15889" width="7" style="110" customWidth="1"/>
    <col min="15890" max="15890" width="10.85546875" style="110" customWidth="1"/>
    <col min="15891" max="15892" width="10.7109375" style="110" customWidth="1"/>
    <col min="15893" max="15893" width="13.5703125" style="110" customWidth="1"/>
    <col min="15894" max="15894" width="7.42578125" style="110" customWidth="1"/>
    <col min="15895" max="15895" width="9.42578125" style="110" customWidth="1"/>
    <col min="15896" max="15896" width="10" style="110" customWidth="1"/>
    <col min="15897" max="15897" width="11.28515625" style="110" customWidth="1"/>
    <col min="15898" max="15898" width="10.140625" style="110" customWidth="1"/>
    <col min="15899" max="15899" width="9.5703125" style="110" customWidth="1"/>
    <col min="15900" max="15900" width="1.140625" style="110" customWidth="1"/>
    <col min="15901" max="15901" width="2.85546875" style="110" customWidth="1"/>
    <col min="15902" max="16128" width="11.42578125" style="110"/>
    <col min="16129" max="16129" width="11.140625" style="110" customWidth="1"/>
    <col min="16130" max="16130" width="26.140625" style="110" customWidth="1"/>
    <col min="16131" max="16131" width="11.42578125" style="110"/>
    <col min="16132" max="16132" width="10.28515625" style="110" customWidth="1"/>
    <col min="16133" max="16133" width="9.28515625" style="110" customWidth="1"/>
    <col min="16134" max="16134" width="9" style="110" customWidth="1"/>
    <col min="16135" max="16137" width="8.28515625" style="110" customWidth="1"/>
    <col min="16138" max="16138" width="9.42578125" style="110" customWidth="1"/>
    <col min="16139" max="16139" width="7.7109375" style="110" customWidth="1"/>
    <col min="16140" max="16140" width="10.42578125" style="110" customWidth="1"/>
    <col min="16141" max="16141" width="9.28515625" style="110" customWidth="1"/>
    <col min="16142" max="16142" width="11.140625" style="110" customWidth="1"/>
    <col min="16143" max="16143" width="7.85546875" style="110" customWidth="1"/>
    <col min="16144" max="16144" width="11" style="110" customWidth="1"/>
    <col min="16145" max="16145" width="7" style="110" customWidth="1"/>
    <col min="16146" max="16146" width="10.85546875" style="110" customWidth="1"/>
    <col min="16147" max="16148" width="10.7109375" style="110" customWidth="1"/>
    <col min="16149" max="16149" width="13.5703125" style="110" customWidth="1"/>
    <col min="16150" max="16150" width="7.42578125" style="110" customWidth="1"/>
    <col min="16151" max="16151" width="9.42578125" style="110" customWidth="1"/>
    <col min="16152" max="16152" width="10" style="110" customWidth="1"/>
    <col min="16153" max="16153" width="11.28515625" style="110" customWidth="1"/>
    <col min="16154" max="16154" width="10.140625" style="110" customWidth="1"/>
    <col min="16155" max="16155" width="9.5703125" style="110" customWidth="1"/>
    <col min="16156" max="16156" width="1.140625" style="110" customWidth="1"/>
    <col min="16157" max="16157" width="2.85546875" style="110" customWidth="1"/>
    <col min="16158" max="16384" width="11.42578125" style="110"/>
  </cols>
  <sheetData>
    <row r="1" spans="1:27" x14ac:dyDescent="0.2">
      <c r="A1" s="4" t="s">
        <v>0</v>
      </c>
    </row>
    <row r="2" spans="1:27" ht="15.75" x14ac:dyDescent="0.25">
      <c r="A2" s="4" t="s">
        <v>1</v>
      </c>
      <c r="B2" s="40" t="s">
        <v>145</v>
      </c>
      <c r="D2" s="103" t="s">
        <v>3</v>
      </c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2"/>
      <c r="U2" s="112"/>
      <c r="V2" s="112"/>
    </row>
    <row r="3" spans="1:27" ht="15" x14ac:dyDescent="0.2">
      <c r="A3" s="4" t="s">
        <v>4</v>
      </c>
      <c r="B3" s="40" t="s">
        <v>146</v>
      </c>
      <c r="C3" s="63">
        <v>2013</v>
      </c>
    </row>
    <row r="4" spans="1:27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</row>
    <row r="5" spans="1:27" ht="18" customHeight="1" x14ac:dyDescent="0.2">
      <c r="A5" s="81" t="s">
        <v>6</v>
      </c>
      <c r="B5" s="90" t="s">
        <v>7</v>
      </c>
      <c r="C5" s="88" t="s">
        <v>8</v>
      </c>
      <c r="D5" s="88" t="s">
        <v>9</v>
      </c>
      <c r="E5" s="105" t="s">
        <v>10</v>
      </c>
      <c r="F5" s="106"/>
      <c r="G5" s="106"/>
      <c r="H5" s="106"/>
      <c r="I5" s="106"/>
      <c r="J5" s="106"/>
      <c r="K5" s="107"/>
      <c r="L5" s="105" t="s">
        <v>11</v>
      </c>
      <c r="M5" s="106"/>
      <c r="N5" s="106"/>
      <c r="O5" s="107"/>
      <c r="P5" s="88" t="s">
        <v>12</v>
      </c>
      <c r="Q5" s="88" t="s">
        <v>13</v>
      </c>
      <c r="R5" s="105" t="s">
        <v>14</v>
      </c>
      <c r="S5" s="107"/>
      <c r="T5" s="105" t="s">
        <v>15</v>
      </c>
      <c r="U5" s="107"/>
      <c r="V5" s="88" t="s">
        <v>16</v>
      </c>
      <c r="W5" s="105" t="s">
        <v>17</v>
      </c>
      <c r="X5" s="106"/>
      <c r="Y5" s="106"/>
      <c r="Z5" s="106"/>
      <c r="AA5" s="107"/>
    </row>
    <row r="6" spans="1:27" ht="52.5" customHeight="1" x14ac:dyDescent="0.2">
      <c r="A6" s="82"/>
      <c r="B6" s="91"/>
      <c r="C6" s="89"/>
      <c r="D6" s="89"/>
      <c r="E6" s="11" t="s">
        <v>18</v>
      </c>
      <c r="F6" s="6" t="s">
        <v>19</v>
      </c>
      <c r="G6" s="37" t="s">
        <v>20</v>
      </c>
      <c r="H6" s="6" t="s">
        <v>21</v>
      </c>
      <c r="I6" s="37" t="s">
        <v>22</v>
      </c>
      <c r="J6" s="6" t="s">
        <v>23</v>
      </c>
      <c r="K6" s="10" t="s">
        <v>24</v>
      </c>
      <c r="L6" s="11" t="s">
        <v>25</v>
      </c>
      <c r="M6" s="6" t="s">
        <v>26</v>
      </c>
      <c r="N6" s="30" t="s">
        <v>27</v>
      </c>
      <c r="O6" s="6" t="s">
        <v>24</v>
      </c>
      <c r="P6" s="89"/>
      <c r="Q6" s="89"/>
      <c r="R6" s="29" t="s">
        <v>28</v>
      </c>
      <c r="S6" s="6" t="s">
        <v>29</v>
      </c>
      <c r="T6" s="29" t="s">
        <v>24</v>
      </c>
      <c r="U6" s="6" t="s">
        <v>30</v>
      </c>
      <c r="V6" s="89"/>
      <c r="W6" s="11" t="s">
        <v>31</v>
      </c>
      <c r="X6" s="12" t="s">
        <v>32</v>
      </c>
      <c r="Y6" s="12" t="s">
        <v>33</v>
      </c>
      <c r="Z6" s="12" t="s">
        <v>34</v>
      </c>
      <c r="AA6" s="10" t="s">
        <v>35</v>
      </c>
    </row>
    <row r="7" spans="1:27" ht="18" customHeight="1" x14ac:dyDescent="0.25">
      <c r="A7" s="5"/>
      <c r="B7" s="13" t="s">
        <v>36</v>
      </c>
      <c r="C7" s="39">
        <f>SUM(C8:C36)</f>
        <v>283</v>
      </c>
      <c r="D7" s="39">
        <f t="shared" ref="D7:V7" si="0">SUM(D8:D36)</f>
        <v>198</v>
      </c>
      <c r="E7" s="39">
        <f t="shared" si="0"/>
        <v>853</v>
      </c>
      <c r="F7" s="39">
        <f>SUM(F8:F36)</f>
        <v>0</v>
      </c>
      <c r="G7" s="39">
        <f>SUM(G8:G36)</f>
        <v>58</v>
      </c>
      <c r="H7" s="39">
        <f>SUM(H8:H36)</f>
        <v>0</v>
      </c>
      <c r="I7" s="39">
        <f>SUM(I8:I36)</f>
        <v>149</v>
      </c>
      <c r="J7" s="39">
        <f t="shared" si="0"/>
        <v>229</v>
      </c>
      <c r="K7" s="39">
        <f t="shared" si="0"/>
        <v>1289</v>
      </c>
      <c r="L7" s="39">
        <f t="shared" si="0"/>
        <v>1012</v>
      </c>
      <c r="M7" s="39">
        <f t="shared" si="0"/>
        <v>229</v>
      </c>
      <c r="N7" s="39">
        <f t="shared" si="0"/>
        <v>34</v>
      </c>
      <c r="O7" s="39">
        <f t="shared" si="0"/>
        <v>1275</v>
      </c>
      <c r="P7" s="39">
        <f t="shared" si="0"/>
        <v>212</v>
      </c>
      <c r="Q7" s="39">
        <f t="shared" si="0"/>
        <v>0</v>
      </c>
      <c r="R7" s="39">
        <f t="shared" si="0"/>
        <v>7321</v>
      </c>
      <c r="S7" s="39">
        <f t="shared" si="0"/>
        <v>5444</v>
      </c>
      <c r="T7" s="39">
        <f t="shared" si="0"/>
        <v>5334</v>
      </c>
      <c r="U7" s="39">
        <f t="shared" si="0"/>
        <v>4964</v>
      </c>
      <c r="V7" s="39">
        <f t="shared" si="0"/>
        <v>0</v>
      </c>
      <c r="W7" s="32">
        <f t="shared" ref="W7:W36" si="1">IF(S7&gt;0,T7/O7,"")</f>
        <v>4.1835294117647059</v>
      </c>
      <c r="X7" s="33">
        <f t="shared" ref="X7:X36" si="2">IF(N7&gt;0,(N7/O7),"")</f>
        <v>2.6666666666666668E-2</v>
      </c>
      <c r="Y7" s="33">
        <f t="shared" ref="Y7:Y36" si="3">IF(S7&gt;0,(S7/R7),"")</f>
        <v>0.74361426034694711</v>
      </c>
      <c r="Z7" s="32">
        <f t="shared" ref="Z7:Z36" si="4">IF(S7&gt;0,(R7-S7)/O7,"")</f>
        <v>1.472156862745098</v>
      </c>
      <c r="AA7" s="32">
        <f t="shared" ref="AA7:AA36" si="5">IF(S7&gt;0,O7/C7,"")</f>
        <v>4.5053003533568905</v>
      </c>
    </row>
    <row r="8" spans="1:27" ht="15" customHeight="1" x14ac:dyDescent="0.2">
      <c r="A8" s="17" t="s">
        <v>37</v>
      </c>
      <c r="B8" s="31" t="s">
        <v>38</v>
      </c>
      <c r="C8" s="40">
        <v>73</v>
      </c>
      <c r="D8" s="40">
        <v>56</v>
      </c>
      <c r="E8" s="40">
        <v>241</v>
      </c>
      <c r="F8" s="40"/>
      <c r="G8" s="40">
        <v>6</v>
      </c>
      <c r="H8" s="40"/>
      <c r="I8" s="40"/>
      <c r="J8" s="40">
        <v>47</v>
      </c>
      <c r="K8" s="41">
        <f>SUM(E8:J8)</f>
        <v>294</v>
      </c>
      <c r="L8" s="40">
        <v>212</v>
      </c>
      <c r="M8" s="40">
        <v>48</v>
      </c>
      <c r="N8" s="40">
        <v>21</v>
      </c>
      <c r="O8" s="41">
        <f t="shared" ref="O8:O36" si="6">SUM(L8:N8)</f>
        <v>281</v>
      </c>
      <c r="P8" s="41">
        <f t="shared" ref="P8:P36" si="7">+D8+K8-O8</f>
        <v>69</v>
      </c>
      <c r="Q8" s="40"/>
      <c r="R8" s="40">
        <v>1935</v>
      </c>
      <c r="S8" s="40">
        <v>1799</v>
      </c>
      <c r="T8" s="40">
        <v>1695</v>
      </c>
      <c r="U8" s="40">
        <v>1680</v>
      </c>
      <c r="V8" s="40"/>
      <c r="W8" s="32">
        <f t="shared" si="1"/>
        <v>6.0320284697508892</v>
      </c>
      <c r="X8" s="33">
        <f t="shared" si="2"/>
        <v>7.4733096085409248E-2</v>
      </c>
      <c r="Y8" s="33">
        <f t="shared" si="3"/>
        <v>0.92971576227390185</v>
      </c>
      <c r="Z8" s="32">
        <f t="shared" si="4"/>
        <v>0.48398576512455516</v>
      </c>
      <c r="AA8" s="32">
        <f t="shared" si="5"/>
        <v>3.8493150684931505</v>
      </c>
    </row>
    <row r="9" spans="1:27" ht="15" customHeight="1" x14ac:dyDescent="0.2">
      <c r="A9" s="17" t="s">
        <v>39</v>
      </c>
      <c r="B9" s="31" t="s">
        <v>40</v>
      </c>
      <c r="C9" s="40"/>
      <c r="D9" s="40"/>
      <c r="E9" s="40"/>
      <c r="F9" s="40"/>
      <c r="G9" s="40"/>
      <c r="H9" s="40"/>
      <c r="I9" s="40"/>
      <c r="J9" s="40"/>
      <c r="K9" s="41">
        <f t="shared" ref="K9:K36" si="8">SUM(E9:J9)</f>
        <v>0</v>
      </c>
      <c r="L9" s="40"/>
      <c r="M9" s="40"/>
      <c r="N9" s="40"/>
      <c r="O9" s="41">
        <f t="shared" si="6"/>
        <v>0</v>
      </c>
      <c r="P9" s="41">
        <f t="shared" si="7"/>
        <v>0</v>
      </c>
      <c r="Q9" s="40"/>
      <c r="R9" s="40"/>
      <c r="S9" s="40"/>
      <c r="T9" s="40"/>
      <c r="U9" s="40"/>
      <c r="V9" s="40"/>
      <c r="W9" s="32" t="str">
        <f t="shared" si="1"/>
        <v/>
      </c>
      <c r="X9" s="33" t="str">
        <f t="shared" si="2"/>
        <v/>
      </c>
      <c r="Y9" s="33" t="str">
        <f t="shared" si="3"/>
        <v/>
      </c>
      <c r="Z9" s="32" t="str">
        <f t="shared" si="4"/>
        <v/>
      </c>
      <c r="AA9" s="32" t="str">
        <f t="shared" si="5"/>
        <v/>
      </c>
    </row>
    <row r="10" spans="1:27" ht="15" customHeight="1" x14ac:dyDescent="0.2">
      <c r="A10" s="17" t="s">
        <v>42</v>
      </c>
      <c r="B10" s="34" t="s">
        <v>43</v>
      </c>
      <c r="C10" s="40"/>
      <c r="D10" s="40"/>
      <c r="E10" s="40"/>
      <c r="F10" s="40"/>
      <c r="G10" s="40"/>
      <c r="H10" s="40"/>
      <c r="I10" s="40"/>
      <c r="J10" s="40"/>
      <c r="K10" s="41">
        <f t="shared" si="8"/>
        <v>0</v>
      </c>
      <c r="L10" s="40"/>
      <c r="M10" s="40"/>
      <c r="N10" s="40"/>
      <c r="O10" s="41">
        <f t="shared" si="6"/>
        <v>0</v>
      </c>
      <c r="P10" s="41">
        <f t="shared" si="7"/>
        <v>0</v>
      </c>
      <c r="Q10" s="40"/>
      <c r="R10" s="40"/>
      <c r="S10" s="40"/>
      <c r="T10" s="40"/>
      <c r="U10" s="40"/>
      <c r="V10" s="40"/>
      <c r="W10" s="32" t="str">
        <f t="shared" si="1"/>
        <v/>
      </c>
      <c r="X10" s="33" t="str">
        <f t="shared" si="2"/>
        <v/>
      </c>
      <c r="Y10" s="33" t="str">
        <f t="shared" si="3"/>
        <v/>
      </c>
      <c r="Z10" s="32" t="str">
        <f t="shared" si="4"/>
        <v/>
      </c>
      <c r="AA10" s="32" t="str">
        <f t="shared" si="5"/>
        <v/>
      </c>
    </row>
    <row r="11" spans="1:27" ht="15" customHeight="1" x14ac:dyDescent="0.2">
      <c r="A11" s="17" t="s">
        <v>44</v>
      </c>
      <c r="B11" s="31" t="s">
        <v>45</v>
      </c>
      <c r="C11" s="40"/>
      <c r="D11" s="40"/>
      <c r="E11" s="40"/>
      <c r="F11" s="40"/>
      <c r="G11" s="40"/>
      <c r="H11" s="40"/>
      <c r="I11" s="40"/>
      <c r="J11" s="40"/>
      <c r="K11" s="41">
        <f t="shared" si="8"/>
        <v>0</v>
      </c>
      <c r="L11" s="40"/>
      <c r="M11" s="40"/>
      <c r="N11" s="40"/>
      <c r="O11" s="41">
        <f t="shared" si="6"/>
        <v>0</v>
      </c>
      <c r="P11" s="41">
        <f t="shared" si="7"/>
        <v>0</v>
      </c>
      <c r="Q11" s="40"/>
      <c r="R11" s="40"/>
      <c r="S11" s="40"/>
      <c r="T11" s="40"/>
      <c r="U11" s="40"/>
      <c r="V11" s="40"/>
      <c r="W11" s="32" t="str">
        <f t="shared" si="1"/>
        <v/>
      </c>
      <c r="X11" s="33" t="str">
        <f t="shared" si="2"/>
        <v/>
      </c>
      <c r="Y11" s="33" t="str">
        <f t="shared" si="3"/>
        <v/>
      </c>
      <c r="Z11" s="32" t="str">
        <f t="shared" si="4"/>
        <v/>
      </c>
      <c r="AA11" s="32" t="str">
        <f t="shared" si="5"/>
        <v/>
      </c>
    </row>
    <row r="12" spans="1:27" ht="15" customHeight="1" x14ac:dyDescent="0.2">
      <c r="A12" s="17" t="s">
        <v>46</v>
      </c>
      <c r="B12" s="31" t="s">
        <v>47</v>
      </c>
      <c r="C12" s="40"/>
      <c r="D12" s="40"/>
      <c r="E12" s="40"/>
      <c r="F12" s="40"/>
      <c r="G12" s="40"/>
      <c r="H12" s="40"/>
      <c r="I12" s="40"/>
      <c r="J12" s="40"/>
      <c r="K12" s="41">
        <f>SUM(E12:J12)</f>
        <v>0</v>
      </c>
      <c r="L12" s="40"/>
      <c r="M12" s="40"/>
      <c r="N12" s="40"/>
      <c r="O12" s="41">
        <f>SUM(L12:N12)</f>
        <v>0</v>
      </c>
      <c r="P12" s="41">
        <f>+D12+K12-O12</f>
        <v>0</v>
      </c>
      <c r="Q12" s="40"/>
      <c r="R12" s="40"/>
      <c r="S12" s="40"/>
      <c r="T12" s="40"/>
      <c r="U12" s="40"/>
      <c r="V12" s="40"/>
      <c r="W12" s="32" t="str">
        <f>IF(S12&gt;0,T12/O12,"")</f>
        <v/>
      </c>
      <c r="X12" s="33" t="str">
        <f>IF(N12&gt;0,(N12/O12),"")</f>
        <v/>
      </c>
      <c r="Y12" s="33" t="str">
        <f>IF(S12&gt;0,(S12/R12),"")</f>
        <v/>
      </c>
      <c r="Z12" s="32" t="str">
        <f>IF(S12&gt;0,(R12-S12)/O12,"")</f>
        <v/>
      </c>
      <c r="AA12" s="32" t="str">
        <f>IF(S12&gt;0,O12/C12,"")</f>
        <v/>
      </c>
    </row>
    <row r="13" spans="1:27" ht="15" customHeight="1" x14ac:dyDescent="0.2">
      <c r="A13" s="17" t="s">
        <v>48</v>
      </c>
      <c r="B13" s="31" t="s">
        <v>49</v>
      </c>
      <c r="C13" s="40">
        <v>30</v>
      </c>
      <c r="D13" s="40">
        <v>7</v>
      </c>
      <c r="E13" s="40">
        <v>47</v>
      </c>
      <c r="F13" s="40"/>
      <c r="G13" s="40">
        <v>9</v>
      </c>
      <c r="H13" s="40"/>
      <c r="I13" s="40"/>
      <c r="J13" s="40">
        <v>8</v>
      </c>
      <c r="K13" s="41">
        <f t="shared" si="8"/>
        <v>64</v>
      </c>
      <c r="L13" s="40">
        <v>62</v>
      </c>
      <c r="M13" s="40">
        <v>3</v>
      </c>
      <c r="N13" s="40"/>
      <c r="O13" s="41">
        <f t="shared" si="6"/>
        <v>65</v>
      </c>
      <c r="P13" s="41">
        <f t="shared" si="7"/>
        <v>6</v>
      </c>
      <c r="Q13" s="40"/>
      <c r="R13" s="40">
        <v>560</v>
      </c>
      <c r="S13" s="40">
        <v>211</v>
      </c>
      <c r="T13" s="40">
        <v>214</v>
      </c>
      <c r="U13" s="40">
        <v>214</v>
      </c>
      <c r="V13" s="40"/>
      <c r="W13" s="32">
        <f t="shared" si="1"/>
        <v>3.2923076923076922</v>
      </c>
      <c r="X13" s="33" t="str">
        <f t="shared" si="2"/>
        <v/>
      </c>
      <c r="Y13" s="33">
        <f t="shared" si="3"/>
        <v>0.37678571428571428</v>
      </c>
      <c r="Z13" s="32">
        <f t="shared" si="4"/>
        <v>5.3692307692307688</v>
      </c>
      <c r="AA13" s="32">
        <f t="shared" si="5"/>
        <v>2.1666666666666665</v>
      </c>
    </row>
    <row r="14" spans="1:27" ht="15" customHeight="1" x14ac:dyDescent="0.2">
      <c r="A14" s="17" t="s">
        <v>50</v>
      </c>
      <c r="B14" s="31" t="s">
        <v>51</v>
      </c>
      <c r="C14" s="40">
        <v>10</v>
      </c>
      <c r="D14" s="40">
        <v>4</v>
      </c>
      <c r="E14" s="40">
        <v>36</v>
      </c>
      <c r="F14" s="40"/>
      <c r="G14" s="40"/>
      <c r="H14" s="40"/>
      <c r="I14" s="40"/>
      <c r="J14" s="40">
        <v>1</v>
      </c>
      <c r="K14" s="41">
        <f t="shared" si="8"/>
        <v>37</v>
      </c>
      <c r="L14" s="40">
        <v>9</v>
      </c>
      <c r="M14" s="40">
        <v>29</v>
      </c>
      <c r="N14" s="40"/>
      <c r="O14" s="41">
        <f t="shared" si="6"/>
        <v>38</v>
      </c>
      <c r="P14" s="41">
        <f t="shared" si="7"/>
        <v>3</v>
      </c>
      <c r="Q14" s="40"/>
      <c r="R14" s="40">
        <v>208</v>
      </c>
      <c r="S14" s="40">
        <v>140</v>
      </c>
      <c r="T14" s="40">
        <v>155</v>
      </c>
      <c r="U14" s="40">
        <v>155</v>
      </c>
      <c r="V14" s="40"/>
      <c r="W14" s="32">
        <f t="shared" si="1"/>
        <v>4.0789473684210522</v>
      </c>
      <c r="X14" s="33" t="str">
        <f t="shared" si="2"/>
        <v/>
      </c>
      <c r="Y14" s="33">
        <f t="shared" si="3"/>
        <v>0.67307692307692313</v>
      </c>
      <c r="Z14" s="32">
        <f t="shared" si="4"/>
        <v>1.7894736842105263</v>
      </c>
      <c r="AA14" s="32">
        <f t="shared" si="5"/>
        <v>3.8</v>
      </c>
    </row>
    <row r="15" spans="1:27" ht="15" customHeight="1" x14ac:dyDescent="0.2">
      <c r="A15" s="17" t="s">
        <v>52</v>
      </c>
      <c r="B15" s="31" t="s">
        <v>53</v>
      </c>
      <c r="C15" s="40">
        <v>10</v>
      </c>
      <c r="D15" s="40">
        <v>9</v>
      </c>
      <c r="E15" s="40">
        <v>12</v>
      </c>
      <c r="F15" s="40"/>
      <c r="G15" s="40"/>
      <c r="H15" s="40"/>
      <c r="I15" s="40"/>
      <c r="J15" s="40">
        <v>29</v>
      </c>
      <c r="K15" s="41">
        <f t="shared" si="8"/>
        <v>41</v>
      </c>
      <c r="L15" s="40">
        <v>42</v>
      </c>
      <c r="M15" s="40">
        <v>1</v>
      </c>
      <c r="N15" s="40"/>
      <c r="O15" s="41">
        <f t="shared" si="6"/>
        <v>43</v>
      </c>
      <c r="P15" s="41">
        <f t="shared" si="7"/>
        <v>7</v>
      </c>
      <c r="Q15" s="40"/>
      <c r="R15" s="40">
        <v>280</v>
      </c>
      <c r="S15" s="40">
        <v>133</v>
      </c>
      <c r="T15" s="40">
        <v>156</v>
      </c>
      <c r="U15" s="40">
        <v>152</v>
      </c>
      <c r="V15" s="40"/>
      <c r="W15" s="32">
        <f t="shared" si="1"/>
        <v>3.6279069767441858</v>
      </c>
      <c r="X15" s="33" t="str">
        <f t="shared" si="2"/>
        <v/>
      </c>
      <c r="Y15" s="33">
        <f t="shared" si="3"/>
        <v>0.47499999999999998</v>
      </c>
      <c r="Z15" s="32">
        <f t="shared" si="4"/>
        <v>3.4186046511627906</v>
      </c>
      <c r="AA15" s="32">
        <f t="shared" si="5"/>
        <v>4.3</v>
      </c>
    </row>
    <row r="16" spans="1:27" ht="15" customHeight="1" x14ac:dyDescent="0.2">
      <c r="A16" s="17" t="s">
        <v>54</v>
      </c>
      <c r="B16" s="31" t="s">
        <v>55</v>
      </c>
      <c r="C16" s="40"/>
      <c r="D16" s="40"/>
      <c r="E16" s="40"/>
      <c r="F16" s="40"/>
      <c r="G16" s="40"/>
      <c r="H16" s="40"/>
      <c r="I16" s="40"/>
      <c r="J16" s="40"/>
      <c r="K16" s="41">
        <f t="shared" si="8"/>
        <v>0</v>
      </c>
      <c r="L16" s="40"/>
      <c r="M16" s="40"/>
      <c r="N16" s="40"/>
      <c r="O16" s="41">
        <f t="shared" si="6"/>
        <v>0</v>
      </c>
      <c r="P16" s="41">
        <f t="shared" si="7"/>
        <v>0</v>
      </c>
      <c r="Q16" s="40"/>
      <c r="R16" s="40"/>
      <c r="S16" s="40"/>
      <c r="T16" s="40"/>
      <c r="U16" s="40"/>
      <c r="V16" s="40"/>
      <c r="W16" s="32" t="str">
        <f t="shared" si="1"/>
        <v/>
      </c>
      <c r="X16" s="33" t="str">
        <f t="shared" si="2"/>
        <v/>
      </c>
      <c r="Y16" s="33" t="str">
        <f t="shared" si="3"/>
        <v/>
      </c>
      <c r="Z16" s="32" t="str">
        <f t="shared" si="4"/>
        <v/>
      </c>
      <c r="AA16" s="32" t="str">
        <f t="shared" si="5"/>
        <v/>
      </c>
    </row>
    <row r="17" spans="1:27" ht="15" customHeight="1" x14ac:dyDescent="0.2">
      <c r="A17" s="17" t="s">
        <v>56</v>
      </c>
      <c r="B17" s="31" t="s">
        <v>57</v>
      </c>
      <c r="C17" s="40">
        <v>40</v>
      </c>
      <c r="D17" s="40">
        <v>29</v>
      </c>
      <c r="E17" s="40">
        <v>231</v>
      </c>
      <c r="F17" s="40"/>
      <c r="G17" s="40"/>
      <c r="H17" s="40"/>
      <c r="I17" s="40"/>
      <c r="J17" s="40">
        <v>1</v>
      </c>
      <c r="K17" s="41">
        <f>SUM(E17:J17)</f>
        <v>232</v>
      </c>
      <c r="L17" s="40">
        <v>227</v>
      </c>
      <c r="M17" s="40">
        <v>6</v>
      </c>
      <c r="N17" s="40"/>
      <c r="O17" s="41">
        <f>SUM(L17:N17)</f>
        <v>233</v>
      </c>
      <c r="P17" s="41">
        <f>+D17+K17-O17</f>
        <v>28</v>
      </c>
      <c r="Q17" s="40"/>
      <c r="R17" s="40">
        <v>983</v>
      </c>
      <c r="S17" s="40">
        <v>742</v>
      </c>
      <c r="T17" s="40">
        <v>731</v>
      </c>
      <c r="U17" s="40">
        <v>728</v>
      </c>
      <c r="V17" s="40"/>
      <c r="W17" s="32">
        <f>IF(S17&gt;0,T17/O17,"")</f>
        <v>3.1373390557939915</v>
      </c>
      <c r="X17" s="33" t="str">
        <f>IF(N17&gt;0,(N17/O17),"")</f>
        <v/>
      </c>
      <c r="Y17" s="33">
        <f>IF(S17&gt;0,(S17/R17),"")</f>
        <v>0.7548321464903357</v>
      </c>
      <c r="Z17" s="32">
        <f>IF(S17&gt;0,(R17-S17)/O17,"")</f>
        <v>1.0343347639484979</v>
      </c>
      <c r="AA17" s="32">
        <f>IF(S17&gt;0,O17/C17,"")</f>
        <v>5.8250000000000002</v>
      </c>
    </row>
    <row r="18" spans="1:27" ht="15" customHeight="1" x14ac:dyDescent="0.2">
      <c r="A18" s="17" t="s">
        <v>58</v>
      </c>
      <c r="B18" s="31" t="s">
        <v>59</v>
      </c>
      <c r="C18" s="40">
        <v>9</v>
      </c>
      <c r="D18" s="40">
        <v>2</v>
      </c>
      <c r="E18" s="40">
        <v>49</v>
      </c>
      <c r="F18" s="40"/>
      <c r="G18" s="40">
        <v>1</v>
      </c>
      <c r="H18" s="40"/>
      <c r="I18" s="40"/>
      <c r="J18" s="40">
        <v>8</v>
      </c>
      <c r="K18" s="41">
        <f>SUM(E18:J18)</f>
        <v>58</v>
      </c>
      <c r="L18" s="40">
        <v>47</v>
      </c>
      <c r="M18" s="40">
        <v>3</v>
      </c>
      <c r="N18" s="40"/>
      <c r="O18" s="41">
        <f>SUM(L18:N18)</f>
        <v>50</v>
      </c>
      <c r="P18" s="41">
        <f>+D18+K18-O18</f>
        <v>10</v>
      </c>
      <c r="Q18" s="40"/>
      <c r="R18" s="40">
        <v>241</v>
      </c>
      <c r="S18" s="40">
        <v>150</v>
      </c>
      <c r="T18" s="40">
        <v>124</v>
      </c>
      <c r="U18" s="40">
        <v>124</v>
      </c>
      <c r="V18" s="40"/>
      <c r="W18" s="32">
        <f>IF(S18&gt;0,T18/O18,"")</f>
        <v>2.48</v>
      </c>
      <c r="X18" s="33" t="str">
        <f>IF(N18&gt;0,(N18/O18),"")</f>
        <v/>
      </c>
      <c r="Y18" s="33">
        <f>IF(S18&gt;0,(S18/R18),"")</f>
        <v>0.62240663900414939</v>
      </c>
      <c r="Z18" s="32">
        <f>IF(S18&gt;0,(R18-S18)/O18,"")</f>
        <v>1.82</v>
      </c>
      <c r="AA18" s="32">
        <f>IF(S18&gt;0,O18/C18,"")</f>
        <v>5.5555555555555554</v>
      </c>
    </row>
    <row r="19" spans="1:27" ht="15" customHeight="1" x14ac:dyDescent="0.2">
      <c r="A19" s="17" t="s">
        <v>60</v>
      </c>
      <c r="B19" s="31" t="s">
        <v>61</v>
      </c>
      <c r="C19" s="40"/>
      <c r="D19" s="40"/>
      <c r="E19" s="40"/>
      <c r="F19" s="40"/>
      <c r="G19" s="40"/>
      <c r="H19" s="40"/>
      <c r="I19" s="40"/>
      <c r="J19" s="40"/>
      <c r="K19" s="41">
        <f t="shared" si="8"/>
        <v>0</v>
      </c>
      <c r="L19" s="40"/>
      <c r="M19" s="40"/>
      <c r="N19" s="40"/>
      <c r="O19" s="41">
        <f t="shared" si="6"/>
        <v>0</v>
      </c>
      <c r="P19" s="41">
        <f t="shared" si="7"/>
        <v>0</v>
      </c>
      <c r="Q19" s="40"/>
      <c r="R19" s="40"/>
      <c r="S19" s="40"/>
      <c r="T19" s="40"/>
      <c r="U19" s="40"/>
      <c r="V19" s="40"/>
      <c r="W19" s="32" t="str">
        <f t="shared" si="1"/>
        <v/>
      </c>
      <c r="X19" s="33" t="str">
        <f t="shared" si="2"/>
        <v/>
      </c>
      <c r="Y19" s="33" t="str">
        <f t="shared" si="3"/>
        <v/>
      </c>
      <c r="Z19" s="32" t="str">
        <f t="shared" si="4"/>
        <v/>
      </c>
      <c r="AA19" s="32" t="str">
        <f t="shared" si="5"/>
        <v/>
      </c>
    </row>
    <row r="20" spans="1:27" ht="15" customHeight="1" x14ac:dyDescent="0.2">
      <c r="A20" s="17" t="s">
        <v>62</v>
      </c>
      <c r="B20" s="31" t="s">
        <v>63</v>
      </c>
      <c r="C20" s="40"/>
      <c r="D20" s="40"/>
      <c r="E20" s="40"/>
      <c r="F20" s="40"/>
      <c r="G20" s="40"/>
      <c r="H20" s="40"/>
      <c r="I20" s="40"/>
      <c r="J20" s="40"/>
      <c r="K20" s="41">
        <f t="shared" si="8"/>
        <v>0</v>
      </c>
      <c r="L20" s="40"/>
      <c r="M20" s="40"/>
      <c r="N20" s="40"/>
      <c r="O20" s="41">
        <f t="shared" si="6"/>
        <v>0</v>
      </c>
      <c r="P20" s="41">
        <f t="shared" si="7"/>
        <v>0</v>
      </c>
      <c r="Q20" s="40"/>
      <c r="R20" s="40"/>
      <c r="S20" s="40"/>
      <c r="T20" s="40"/>
      <c r="U20" s="40"/>
      <c r="V20" s="40"/>
      <c r="W20" s="32" t="str">
        <f t="shared" si="1"/>
        <v/>
      </c>
      <c r="X20" s="33" t="str">
        <f t="shared" si="2"/>
        <v/>
      </c>
      <c r="Y20" s="33" t="str">
        <f t="shared" si="3"/>
        <v/>
      </c>
      <c r="Z20" s="32" t="str">
        <f t="shared" si="4"/>
        <v/>
      </c>
      <c r="AA20" s="32" t="str">
        <f t="shared" si="5"/>
        <v/>
      </c>
    </row>
    <row r="21" spans="1:27" ht="15" customHeight="1" x14ac:dyDescent="0.2">
      <c r="A21" s="17" t="s">
        <v>64</v>
      </c>
      <c r="B21" s="31" t="s">
        <v>65</v>
      </c>
      <c r="C21" s="40"/>
      <c r="D21" s="40"/>
      <c r="E21" s="40"/>
      <c r="F21" s="40"/>
      <c r="G21" s="40"/>
      <c r="H21" s="40"/>
      <c r="I21" s="40"/>
      <c r="J21" s="40"/>
      <c r="K21" s="41">
        <f t="shared" si="8"/>
        <v>0</v>
      </c>
      <c r="L21" s="40"/>
      <c r="M21" s="40"/>
      <c r="N21" s="40"/>
      <c r="O21" s="41">
        <f t="shared" si="6"/>
        <v>0</v>
      </c>
      <c r="P21" s="41">
        <f t="shared" si="7"/>
        <v>0</v>
      </c>
      <c r="Q21" s="40"/>
      <c r="R21" s="40"/>
      <c r="S21" s="40"/>
      <c r="T21" s="40"/>
      <c r="U21" s="40"/>
      <c r="V21" s="40"/>
      <c r="W21" s="32" t="str">
        <f t="shared" si="1"/>
        <v/>
      </c>
      <c r="X21" s="33" t="str">
        <f t="shared" si="2"/>
        <v/>
      </c>
      <c r="Y21" s="33" t="str">
        <f t="shared" si="3"/>
        <v/>
      </c>
      <c r="Z21" s="32" t="str">
        <f t="shared" si="4"/>
        <v/>
      </c>
      <c r="AA21" s="32" t="str">
        <f t="shared" si="5"/>
        <v/>
      </c>
    </row>
    <row r="22" spans="1:27" ht="15" customHeight="1" x14ac:dyDescent="0.2">
      <c r="A22" s="17" t="s">
        <v>66</v>
      </c>
      <c r="B22" s="31" t="s">
        <v>67</v>
      </c>
      <c r="C22" s="40"/>
      <c r="D22" s="40"/>
      <c r="E22" s="40"/>
      <c r="F22" s="40"/>
      <c r="G22" s="40"/>
      <c r="H22" s="40"/>
      <c r="I22" s="40"/>
      <c r="J22" s="40"/>
      <c r="K22" s="41">
        <f t="shared" si="8"/>
        <v>0</v>
      </c>
      <c r="L22" s="40"/>
      <c r="M22" s="40"/>
      <c r="N22" s="40"/>
      <c r="O22" s="41">
        <f t="shared" si="6"/>
        <v>0</v>
      </c>
      <c r="P22" s="41">
        <f t="shared" si="7"/>
        <v>0</v>
      </c>
      <c r="Q22" s="40"/>
      <c r="R22" s="40"/>
      <c r="S22" s="40"/>
      <c r="T22" s="40"/>
      <c r="U22" s="40"/>
      <c r="V22" s="40"/>
      <c r="W22" s="32" t="str">
        <f t="shared" si="1"/>
        <v/>
      </c>
      <c r="X22" s="33" t="str">
        <f t="shared" si="2"/>
        <v/>
      </c>
      <c r="Y22" s="33" t="str">
        <f t="shared" si="3"/>
        <v/>
      </c>
      <c r="Z22" s="32" t="str">
        <f t="shared" si="4"/>
        <v/>
      </c>
      <c r="AA22" s="32" t="str">
        <f t="shared" si="5"/>
        <v/>
      </c>
    </row>
    <row r="23" spans="1:27" ht="15" customHeight="1" x14ac:dyDescent="0.2">
      <c r="A23" s="17" t="s">
        <v>68</v>
      </c>
      <c r="B23" s="31" t="s">
        <v>69</v>
      </c>
      <c r="C23" s="40"/>
      <c r="D23" s="40"/>
      <c r="E23" s="40"/>
      <c r="F23" s="40"/>
      <c r="G23" s="40"/>
      <c r="H23" s="40"/>
      <c r="I23" s="40"/>
      <c r="J23" s="40"/>
      <c r="K23" s="41">
        <f t="shared" si="8"/>
        <v>0</v>
      </c>
      <c r="L23" s="40"/>
      <c r="M23" s="40"/>
      <c r="N23" s="40"/>
      <c r="O23" s="41">
        <f t="shared" si="6"/>
        <v>0</v>
      </c>
      <c r="P23" s="41">
        <f t="shared" si="7"/>
        <v>0</v>
      </c>
      <c r="Q23" s="40"/>
      <c r="R23" s="40"/>
      <c r="S23" s="40"/>
      <c r="T23" s="40"/>
      <c r="U23" s="40"/>
      <c r="V23" s="40"/>
      <c r="W23" s="32" t="str">
        <f t="shared" si="1"/>
        <v/>
      </c>
      <c r="X23" s="33" t="str">
        <f t="shared" si="2"/>
        <v/>
      </c>
      <c r="Y23" s="33" t="str">
        <f t="shared" si="3"/>
        <v/>
      </c>
      <c r="Z23" s="32" t="str">
        <f t="shared" si="4"/>
        <v/>
      </c>
      <c r="AA23" s="32" t="str">
        <f t="shared" si="5"/>
        <v/>
      </c>
    </row>
    <row r="24" spans="1:27" ht="15" customHeight="1" x14ac:dyDescent="0.2">
      <c r="A24" s="17" t="s">
        <v>70</v>
      </c>
      <c r="B24" s="35" t="s">
        <v>71</v>
      </c>
      <c r="C24" s="40">
        <v>26</v>
      </c>
      <c r="D24" s="40">
        <v>15</v>
      </c>
      <c r="E24" s="40">
        <v>4</v>
      </c>
      <c r="F24" s="40"/>
      <c r="G24" s="40"/>
      <c r="H24" s="40"/>
      <c r="I24" s="40">
        <v>149</v>
      </c>
      <c r="J24" s="40">
        <v>12</v>
      </c>
      <c r="K24" s="41">
        <f t="shared" si="8"/>
        <v>165</v>
      </c>
      <c r="L24" s="40">
        <v>165</v>
      </c>
      <c r="M24" s="40">
        <v>1</v>
      </c>
      <c r="N24" s="40">
        <v>2</v>
      </c>
      <c r="O24" s="41">
        <f t="shared" si="6"/>
        <v>168</v>
      </c>
      <c r="P24" s="41">
        <f t="shared" si="7"/>
        <v>12</v>
      </c>
      <c r="Q24" s="40"/>
      <c r="R24" s="40">
        <v>728</v>
      </c>
      <c r="S24" s="40">
        <v>301</v>
      </c>
      <c r="T24" s="40">
        <v>314</v>
      </c>
      <c r="U24" s="40"/>
      <c r="V24" s="40"/>
      <c r="W24" s="32">
        <f t="shared" si="1"/>
        <v>1.8690476190476191</v>
      </c>
      <c r="X24" s="33">
        <f t="shared" si="2"/>
        <v>1.1904761904761904E-2</v>
      </c>
      <c r="Y24" s="33">
        <f t="shared" si="3"/>
        <v>0.41346153846153844</v>
      </c>
      <c r="Z24" s="32">
        <f t="shared" si="4"/>
        <v>2.5416666666666665</v>
      </c>
      <c r="AA24" s="32">
        <f t="shared" si="5"/>
        <v>6.4615384615384617</v>
      </c>
    </row>
    <row r="25" spans="1:27" ht="15" customHeight="1" x14ac:dyDescent="0.2">
      <c r="A25" s="17" t="s">
        <v>72</v>
      </c>
      <c r="B25" s="31" t="s">
        <v>73</v>
      </c>
      <c r="C25" s="40"/>
      <c r="D25" s="40"/>
      <c r="E25" s="40"/>
      <c r="F25" s="40"/>
      <c r="G25" s="40"/>
      <c r="H25" s="40"/>
      <c r="I25" s="40"/>
      <c r="J25" s="40"/>
      <c r="K25" s="41">
        <f t="shared" si="8"/>
        <v>0</v>
      </c>
      <c r="L25" s="40"/>
      <c r="M25" s="40"/>
      <c r="N25" s="40"/>
      <c r="O25" s="41">
        <f t="shared" si="6"/>
        <v>0</v>
      </c>
      <c r="P25" s="41">
        <f t="shared" si="7"/>
        <v>0</v>
      </c>
      <c r="Q25" s="40"/>
      <c r="R25" s="40"/>
      <c r="S25" s="40"/>
      <c r="T25" s="40"/>
      <c r="U25" s="40"/>
      <c r="V25" s="40"/>
      <c r="W25" s="32" t="str">
        <f t="shared" si="1"/>
        <v/>
      </c>
      <c r="X25" s="33" t="str">
        <f t="shared" si="2"/>
        <v/>
      </c>
      <c r="Y25" s="33" t="str">
        <f t="shared" si="3"/>
        <v/>
      </c>
      <c r="Z25" s="32" t="str">
        <f t="shared" si="4"/>
        <v/>
      </c>
      <c r="AA25" s="32" t="str">
        <f t="shared" si="5"/>
        <v/>
      </c>
    </row>
    <row r="26" spans="1:27" ht="15" customHeight="1" x14ac:dyDescent="0.2">
      <c r="A26" s="17" t="s">
        <v>74</v>
      </c>
      <c r="B26" s="31" t="s">
        <v>75</v>
      </c>
      <c r="C26" s="40">
        <v>8</v>
      </c>
      <c r="D26" s="40">
        <v>7</v>
      </c>
      <c r="E26" s="40">
        <v>15</v>
      </c>
      <c r="F26" s="40"/>
      <c r="G26" s="40"/>
      <c r="H26" s="40"/>
      <c r="I26" s="40"/>
      <c r="J26" s="40">
        <v>16</v>
      </c>
      <c r="K26" s="41">
        <f t="shared" si="8"/>
        <v>31</v>
      </c>
      <c r="L26" s="40">
        <v>1</v>
      </c>
      <c r="M26" s="40">
        <v>23</v>
      </c>
      <c r="N26" s="40">
        <v>7</v>
      </c>
      <c r="O26" s="41">
        <f t="shared" si="6"/>
        <v>31</v>
      </c>
      <c r="P26" s="41">
        <f t="shared" si="7"/>
        <v>7</v>
      </c>
      <c r="Q26" s="40"/>
      <c r="R26" s="40">
        <v>224</v>
      </c>
      <c r="S26" s="40">
        <v>187</v>
      </c>
      <c r="T26" s="40">
        <v>178</v>
      </c>
      <c r="U26" s="40">
        <v>178</v>
      </c>
      <c r="V26" s="40"/>
      <c r="W26" s="32">
        <f t="shared" si="1"/>
        <v>5.741935483870968</v>
      </c>
      <c r="X26" s="33">
        <f t="shared" si="2"/>
        <v>0.22580645161290322</v>
      </c>
      <c r="Y26" s="33">
        <f t="shared" si="3"/>
        <v>0.8348214285714286</v>
      </c>
      <c r="Z26" s="32">
        <f t="shared" si="4"/>
        <v>1.1935483870967742</v>
      </c>
      <c r="AA26" s="32">
        <f t="shared" si="5"/>
        <v>3.875</v>
      </c>
    </row>
    <row r="27" spans="1:27" ht="15" customHeight="1" x14ac:dyDescent="0.2">
      <c r="A27" s="17" t="s">
        <v>76</v>
      </c>
      <c r="B27" s="31" t="s">
        <v>77</v>
      </c>
      <c r="C27" s="40"/>
      <c r="D27" s="40"/>
      <c r="E27" s="40"/>
      <c r="F27" s="40"/>
      <c r="G27" s="40"/>
      <c r="H27" s="40"/>
      <c r="I27" s="40"/>
      <c r="J27" s="40"/>
      <c r="K27" s="41">
        <f t="shared" si="8"/>
        <v>0</v>
      </c>
      <c r="L27" s="40"/>
      <c r="M27" s="40"/>
      <c r="N27" s="40"/>
      <c r="O27" s="41">
        <f t="shared" si="6"/>
        <v>0</v>
      </c>
      <c r="P27" s="41">
        <f t="shared" si="7"/>
        <v>0</v>
      </c>
      <c r="Q27" s="40"/>
      <c r="R27" s="40"/>
      <c r="S27" s="40"/>
      <c r="T27" s="40"/>
      <c r="U27" s="40"/>
      <c r="V27" s="40"/>
      <c r="W27" s="32" t="str">
        <f t="shared" si="1"/>
        <v/>
      </c>
      <c r="X27" s="33" t="str">
        <f t="shared" si="2"/>
        <v/>
      </c>
      <c r="Y27" s="33" t="str">
        <f t="shared" si="3"/>
        <v/>
      </c>
      <c r="Z27" s="32" t="str">
        <f t="shared" si="4"/>
        <v/>
      </c>
      <c r="AA27" s="32" t="str">
        <f t="shared" si="5"/>
        <v/>
      </c>
    </row>
    <row r="28" spans="1:27" ht="15" customHeight="1" x14ac:dyDescent="0.2">
      <c r="A28" s="17" t="s">
        <v>78</v>
      </c>
      <c r="B28" s="36" t="s">
        <v>79</v>
      </c>
      <c r="C28" s="40">
        <v>6</v>
      </c>
      <c r="D28" s="40">
        <v>6</v>
      </c>
      <c r="E28" s="40">
        <v>15</v>
      </c>
      <c r="F28" s="40"/>
      <c r="G28" s="40"/>
      <c r="H28" s="40"/>
      <c r="I28" s="40"/>
      <c r="J28" s="40">
        <v>19</v>
      </c>
      <c r="K28" s="41">
        <f t="shared" si="8"/>
        <v>34</v>
      </c>
      <c r="L28" s="40">
        <v>4</v>
      </c>
      <c r="M28" s="40">
        <v>31</v>
      </c>
      <c r="N28" s="40">
        <v>1</v>
      </c>
      <c r="O28" s="41">
        <f t="shared" si="6"/>
        <v>36</v>
      </c>
      <c r="P28" s="41">
        <f t="shared" si="7"/>
        <v>4</v>
      </c>
      <c r="Q28" s="40"/>
      <c r="R28" s="40">
        <v>168</v>
      </c>
      <c r="S28" s="40">
        <v>149</v>
      </c>
      <c r="T28" s="40">
        <v>174</v>
      </c>
      <c r="U28" s="40">
        <v>174</v>
      </c>
      <c r="V28" s="40"/>
      <c r="W28" s="32">
        <f t="shared" si="1"/>
        <v>4.833333333333333</v>
      </c>
      <c r="X28" s="33">
        <f t="shared" si="2"/>
        <v>2.7777777777777776E-2</v>
      </c>
      <c r="Y28" s="33">
        <f t="shared" si="3"/>
        <v>0.88690476190476186</v>
      </c>
      <c r="Z28" s="32">
        <f t="shared" si="4"/>
        <v>0.52777777777777779</v>
      </c>
      <c r="AA28" s="32">
        <f t="shared" si="5"/>
        <v>6</v>
      </c>
    </row>
    <row r="29" spans="1:27" ht="15" customHeight="1" x14ac:dyDescent="0.2">
      <c r="A29" s="17" t="s">
        <v>80</v>
      </c>
      <c r="B29" s="36" t="s">
        <v>81</v>
      </c>
      <c r="C29" s="40"/>
      <c r="D29" s="40"/>
      <c r="E29" s="40"/>
      <c r="F29" s="40"/>
      <c r="G29" s="40"/>
      <c r="H29" s="40"/>
      <c r="I29" s="40"/>
      <c r="J29" s="40"/>
      <c r="K29" s="41">
        <f>SUM(E29:J29)</f>
        <v>0</v>
      </c>
      <c r="L29" s="40"/>
      <c r="M29" s="40"/>
      <c r="N29" s="40"/>
      <c r="O29" s="41">
        <f>SUM(L29:N29)</f>
        <v>0</v>
      </c>
      <c r="P29" s="41">
        <f>+D29+K29-O29</f>
        <v>0</v>
      </c>
      <c r="Q29" s="40"/>
      <c r="R29" s="40"/>
      <c r="S29" s="40"/>
      <c r="T29" s="40"/>
      <c r="U29" s="40"/>
      <c r="V29" s="40"/>
      <c r="W29" s="32" t="str">
        <f>IF(S29&gt;0,T29/O29,"")</f>
        <v/>
      </c>
      <c r="X29" s="33" t="str">
        <f>IF(N29&gt;0,(N29/O29),"")</f>
        <v/>
      </c>
      <c r="Y29" s="33" t="str">
        <f>IF(S29&gt;0,(S29/R29),"")</f>
        <v/>
      </c>
      <c r="Z29" s="32" t="str">
        <f>IF(S29&gt;0,(R29-S29)/O29,"")</f>
        <v/>
      </c>
      <c r="AA29" s="32" t="str">
        <f>IF(S29&gt;0,O29/C29,"")</f>
        <v/>
      </c>
    </row>
    <row r="30" spans="1:27" ht="15" customHeight="1" x14ac:dyDescent="0.2">
      <c r="A30" s="17" t="s">
        <v>82</v>
      </c>
      <c r="B30" s="31" t="s">
        <v>83</v>
      </c>
      <c r="C30" s="40">
        <v>6</v>
      </c>
      <c r="D30" s="40">
        <v>2</v>
      </c>
      <c r="E30" s="40">
        <v>16</v>
      </c>
      <c r="F30" s="40"/>
      <c r="G30" s="40"/>
      <c r="H30" s="40"/>
      <c r="I30" s="40"/>
      <c r="J30" s="40">
        <v>3</v>
      </c>
      <c r="K30" s="41">
        <f t="shared" si="8"/>
        <v>19</v>
      </c>
      <c r="L30" s="40">
        <v>12</v>
      </c>
      <c r="M30" s="40">
        <v>8</v>
      </c>
      <c r="N30" s="40"/>
      <c r="O30" s="41">
        <f t="shared" si="6"/>
        <v>20</v>
      </c>
      <c r="P30" s="41">
        <f t="shared" si="7"/>
        <v>1</v>
      </c>
      <c r="Q30" s="40"/>
      <c r="R30" s="40">
        <v>168</v>
      </c>
      <c r="S30" s="40">
        <v>75</v>
      </c>
      <c r="T30" s="40">
        <v>70</v>
      </c>
      <c r="U30" s="40">
        <v>67</v>
      </c>
      <c r="V30" s="40"/>
      <c r="W30" s="32">
        <f t="shared" si="1"/>
        <v>3.5</v>
      </c>
      <c r="X30" s="33" t="str">
        <f t="shared" si="2"/>
        <v/>
      </c>
      <c r="Y30" s="33">
        <f t="shared" si="3"/>
        <v>0.44642857142857145</v>
      </c>
      <c r="Z30" s="32">
        <f t="shared" si="4"/>
        <v>4.6500000000000004</v>
      </c>
      <c r="AA30" s="32">
        <f t="shared" si="5"/>
        <v>3.3333333333333335</v>
      </c>
    </row>
    <row r="31" spans="1:27" ht="15" customHeight="1" x14ac:dyDescent="0.2">
      <c r="A31" s="17" t="s">
        <v>84</v>
      </c>
      <c r="B31" s="31" t="s">
        <v>85</v>
      </c>
      <c r="C31" s="40"/>
      <c r="D31" s="40"/>
      <c r="E31" s="40"/>
      <c r="F31" s="40"/>
      <c r="G31" s="40"/>
      <c r="H31" s="40"/>
      <c r="I31" s="40"/>
      <c r="J31" s="40"/>
      <c r="K31" s="41">
        <f>SUM(E31:J31)</f>
        <v>0</v>
      </c>
      <c r="L31" s="40"/>
      <c r="M31" s="40"/>
      <c r="N31" s="40"/>
      <c r="O31" s="41">
        <f>SUM(L31:N31)</f>
        <v>0</v>
      </c>
      <c r="P31" s="41">
        <f>+D31+K31-O31</f>
        <v>0</v>
      </c>
      <c r="Q31" s="40"/>
      <c r="R31" s="40"/>
      <c r="S31" s="40"/>
      <c r="T31" s="40"/>
      <c r="U31" s="40"/>
      <c r="V31" s="40"/>
      <c r="W31" s="32" t="str">
        <f>IF(S31&gt;0,T31/O31,"")</f>
        <v/>
      </c>
      <c r="X31" s="33" t="str">
        <f>IF(N31&gt;0,(N31/O31),"")</f>
        <v/>
      </c>
      <c r="Y31" s="33" t="str">
        <f>IF(S31&gt;0,(S31/R31),"")</f>
        <v/>
      </c>
      <c r="Z31" s="32" t="str">
        <f>IF(S31&gt;0,(R31-S31)/O31,"")</f>
        <v/>
      </c>
      <c r="AA31" s="32" t="str">
        <f>IF(S31&gt;0,O31/C31,"")</f>
        <v/>
      </c>
    </row>
    <row r="32" spans="1:27" ht="15" customHeight="1" x14ac:dyDescent="0.2">
      <c r="A32" s="17" t="s">
        <v>86</v>
      </c>
      <c r="B32" s="31" t="s">
        <v>87</v>
      </c>
      <c r="C32" s="40"/>
      <c r="D32" s="40"/>
      <c r="E32" s="40"/>
      <c r="F32" s="40"/>
      <c r="G32" s="40"/>
      <c r="H32" s="40"/>
      <c r="I32" s="40"/>
      <c r="J32" s="40"/>
      <c r="K32" s="41">
        <f>SUM(E32:J32)</f>
        <v>0</v>
      </c>
      <c r="L32" s="40"/>
      <c r="M32" s="40"/>
      <c r="N32" s="40"/>
      <c r="O32" s="41">
        <f>SUM(L32:N32)</f>
        <v>0</v>
      </c>
      <c r="P32" s="41">
        <f>+D32+K32-O32</f>
        <v>0</v>
      </c>
      <c r="Q32" s="40"/>
      <c r="R32" s="40"/>
      <c r="S32" s="40"/>
      <c r="T32" s="40"/>
      <c r="U32" s="40"/>
      <c r="V32" s="40"/>
      <c r="W32" s="32" t="str">
        <f>IF(S32&gt;0,T32/O32,"")</f>
        <v/>
      </c>
      <c r="X32" s="33" t="str">
        <f>IF(N32&gt;0,(N32/O32),"")</f>
        <v/>
      </c>
      <c r="Y32" s="33" t="str">
        <f>IF(S32&gt;0,(S32/R32),"")</f>
        <v/>
      </c>
      <c r="Z32" s="32" t="str">
        <f>IF(S32&gt;0,(R32-S32)/O32,"")</f>
        <v/>
      </c>
      <c r="AA32" s="32" t="str">
        <f>IF(S32&gt;0,O32/C32,"")</f>
        <v/>
      </c>
    </row>
    <row r="33" spans="1:27" ht="15" customHeight="1" x14ac:dyDescent="0.2">
      <c r="A33" s="17" t="s">
        <v>88</v>
      </c>
      <c r="B33" s="31" t="s">
        <v>89</v>
      </c>
      <c r="C33" s="40"/>
      <c r="D33" s="40"/>
      <c r="E33" s="40"/>
      <c r="F33" s="40"/>
      <c r="G33" s="40"/>
      <c r="H33" s="40"/>
      <c r="I33" s="40"/>
      <c r="J33" s="40"/>
      <c r="K33" s="41">
        <f>SUM(E33:J33)</f>
        <v>0</v>
      </c>
      <c r="L33" s="40"/>
      <c r="M33" s="40"/>
      <c r="N33" s="40"/>
      <c r="O33" s="41">
        <f>SUM(L33:N33)</f>
        <v>0</v>
      </c>
      <c r="P33" s="41">
        <f>+D33+K33-O33</f>
        <v>0</v>
      </c>
      <c r="Q33" s="40"/>
      <c r="R33" s="40"/>
      <c r="S33" s="40"/>
      <c r="T33" s="40"/>
      <c r="U33" s="40"/>
      <c r="V33" s="40"/>
      <c r="W33" s="32" t="str">
        <f>IF(S33&gt;0,T33/O33,"")</f>
        <v/>
      </c>
      <c r="X33" s="33" t="str">
        <f>IF(N33&gt;0,(N33/O33),"")</f>
        <v/>
      </c>
      <c r="Y33" s="33" t="str">
        <f>IF(S33&gt;0,(S33/R33),"")</f>
        <v/>
      </c>
      <c r="Z33" s="32" t="str">
        <f>IF(S33&gt;0,(R33-S33)/O33,"")</f>
        <v/>
      </c>
      <c r="AA33" s="32" t="str">
        <f>IF(S33&gt;0,O33/C33,"")</f>
        <v/>
      </c>
    </row>
    <row r="34" spans="1:27" ht="15" customHeight="1" x14ac:dyDescent="0.2">
      <c r="A34" s="17" t="s">
        <v>90</v>
      </c>
      <c r="B34" s="31" t="s">
        <v>91</v>
      </c>
      <c r="C34" s="40">
        <v>20</v>
      </c>
      <c r="D34" s="40">
        <v>17</v>
      </c>
      <c r="E34" s="40">
        <v>111</v>
      </c>
      <c r="F34" s="40"/>
      <c r="G34" s="40">
        <v>6</v>
      </c>
      <c r="H34" s="40"/>
      <c r="I34" s="40"/>
      <c r="J34" s="40">
        <v>20</v>
      </c>
      <c r="K34" s="41">
        <f>SUM(E34:J34)</f>
        <v>137</v>
      </c>
      <c r="L34" s="40">
        <v>80</v>
      </c>
      <c r="M34" s="40">
        <v>52</v>
      </c>
      <c r="N34" s="40">
        <v>3</v>
      </c>
      <c r="O34" s="41">
        <f>SUM(L34:N34)</f>
        <v>135</v>
      </c>
      <c r="P34" s="41">
        <f>+D34+K34-O34</f>
        <v>19</v>
      </c>
      <c r="Q34" s="40"/>
      <c r="R34" s="40">
        <v>561</v>
      </c>
      <c r="S34" s="40">
        <v>441</v>
      </c>
      <c r="T34" s="40">
        <v>434</v>
      </c>
      <c r="U34" s="40">
        <v>423</v>
      </c>
      <c r="V34" s="40"/>
      <c r="W34" s="32">
        <f>IF(S34&gt;0,T34/O34,"")</f>
        <v>3.2148148148148148</v>
      </c>
      <c r="X34" s="33">
        <f>IF(N34&gt;0,(N34/O34),"")</f>
        <v>2.2222222222222223E-2</v>
      </c>
      <c r="Y34" s="33">
        <f>IF(S34&gt;0,(S34/R34),"")</f>
        <v>0.78609625668449201</v>
      </c>
      <c r="Z34" s="32">
        <f>IF(S34&gt;0,(R34-S34)/O34,"")</f>
        <v>0.88888888888888884</v>
      </c>
      <c r="AA34" s="32">
        <f>IF(S34&gt;0,O34/C34,"")</f>
        <v>6.75</v>
      </c>
    </row>
    <row r="35" spans="1:27" ht="15" customHeight="1" x14ac:dyDescent="0.2">
      <c r="A35" s="17" t="s">
        <v>92</v>
      </c>
      <c r="B35" s="31" t="s">
        <v>93</v>
      </c>
      <c r="C35" s="40">
        <v>45</v>
      </c>
      <c r="D35" s="40">
        <v>44</v>
      </c>
      <c r="E35" s="40">
        <v>76</v>
      </c>
      <c r="F35" s="40"/>
      <c r="G35" s="40">
        <v>36</v>
      </c>
      <c r="H35" s="40"/>
      <c r="I35" s="40"/>
      <c r="J35" s="40">
        <v>65</v>
      </c>
      <c r="K35" s="41">
        <f>SUM(E35:J35)</f>
        <v>177</v>
      </c>
      <c r="L35" s="40">
        <v>151</v>
      </c>
      <c r="M35" s="40">
        <v>24</v>
      </c>
      <c r="N35" s="40"/>
      <c r="O35" s="41">
        <f>SUM(L35:N35)</f>
        <v>175</v>
      </c>
      <c r="P35" s="41">
        <f>+D35+K35-O35</f>
        <v>46</v>
      </c>
      <c r="Q35" s="40"/>
      <c r="R35" s="40">
        <v>1265</v>
      </c>
      <c r="S35" s="40">
        <v>1116</v>
      </c>
      <c r="T35" s="40">
        <v>1089</v>
      </c>
      <c r="U35" s="40">
        <v>1069</v>
      </c>
      <c r="V35" s="40"/>
      <c r="W35" s="32">
        <f>IF(S35&gt;0,T35/O35,"")</f>
        <v>6.2228571428571424</v>
      </c>
      <c r="X35" s="33" t="str">
        <f>IF(N35&gt;0,(N35/O35),"")</f>
        <v/>
      </c>
      <c r="Y35" s="33">
        <f>IF(S35&gt;0,(S35/R35),"")</f>
        <v>0.88221343873517788</v>
      </c>
      <c r="Z35" s="32">
        <f>IF(S35&gt;0,(R35-S35)/O35,"")</f>
        <v>0.85142857142857142</v>
      </c>
      <c r="AA35" s="32">
        <f>IF(S35&gt;0,O35/C35,"")</f>
        <v>3.8888888888888888</v>
      </c>
    </row>
    <row r="36" spans="1:27" ht="15" customHeight="1" x14ac:dyDescent="0.2">
      <c r="A36" s="17" t="s">
        <v>94</v>
      </c>
      <c r="B36" s="31" t="s">
        <v>95</v>
      </c>
      <c r="C36" s="40"/>
      <c r="D36" s="40"/>
      <c r="E36" s="40"/>
      <c r="F36" s="40"/>
      <c r="G36" s="40"/>
      <c r="H36" s="40"/>
      <c r="I36" s="40"/>
      <c r="J36" s="40"/>
      <c r="K36" s="41">
        <f t="shared" si="8"/>
        <v>0</v>
      </c>
      <c r="L36" s="40"/>
      <c r="M36" s="40"/>
      <c r="N36" s="40"/>
      <c r="O36" s="41">
        <f t="shared" si="6"/>
        <v>0</v>
      </c>
      <c r="P36" s="41">
        <f t="shared" si="7"/>
        <v>0</v>
      </c>
      <c r="Q36" s="40"/>
      <c r="R36" s="40"/>
      <c r="S36" s="40"/>
      <c r="T36" s="40"/>
      <c r="U36" s="40"/>
      <c r="V36" s="40"/>
      <c r="W36" s="32" t="str">
        <f t="shared" si="1"/>
        <v/>
      </c>
      <c r="X36" s="33" t="str">
        <f t="shared" si="2"/>
        <v/>
      </c>
      <c r="Y36" s="33" t="str">
        <f t="shared" si="3"/>
        <v/>
      </c>
      <c r="Z36" s="32" t="str">
        <f t="shared" si="4"/>
        <v/>
      </c>
      <c r="AA36" s="32" t="str">
        <f t="shared" si="5"/>
        <v/>
      </c>
    </row>
    <row r="37" spans="1:27" ht="9" customHeight="1" x14ac:dyDescent="0.2"/>
    <row r="38" spans="1:27" ht="16.5" customHeight="1" x14ac:dyDescent="0.2">
      <c r="A38" s="19" t="s">
        <v>96</v>
      </c>
      <c r="B38" s="20" t="s">
        <v>97</v>
      </c>
      <c r="C38" s="5" t="s">
        <v>98</v>
      </c>
      <c r="E38" s="2" t="s">
        <v>99</v>
      </c>
    </row>
    <row r="39" spans="1:27" ht="26.25" customHeight="1" x14ac:dyDescent="0.2">
      <c r="A39" s="21" t="s">
        <v>100</v>
      </c>
      <c r="B39" s="22" t="s">
        <v>101</v>
      </c>
      <c r="C39" s="42">
        <f>+C51-SUM(C40:C50)</f>
        <v>4390</v>
      </c>
      <c r="E39" s="83" t="s">
        <v>102</v>
      </c>
      <c r="F39" s="84"/>
      <c r="G39" s="49"/>
      <c r="H39" s="5" t="s">
        <v>103</v>
      </c>
      <c r="I39" s="5" t="s">
        <v>104</v>
      </c>
      <c r="J39" s="9" t="s">
        <v>105</v>
      </c>
      <c r="U39" s="8"/>
      <c r="V39" s="7"/>
    </row>
    <row r="40" spans="1:27" ht="15" customHeight="1" x14ac:dyDescent="0.2">
      <c r="A40" s="14" t="s">
        <v>106</v>
      </c>
      <c r="B40" s="23" t="s">
        <v>107</v>
      </c>
      <c r="C40" s="44">
        <f>SUM($U$25:$U$27)</f>
        <v>178</v>
      </c>
      <c r="E40" s="50" t="s">
        <v>108</v>
      </c>
      <c r="F40" s="58" t="s">
        <v>109</v>
      </c>
      <c r="G40" s="49"/>
      <c r="H40" s="52"/>
      <c r="I40" s="53"/>
      <c r="J40" s="53"/>
      <c r="U40" s="8"/>
      <c r="V40" s="7"/>
    </row>
    <row r="41" spans="1:27" ht="15" customHeight="1" x14ac:dyDescent="0.2">
      <c r="A41" s="14" t="s">
        <v>110</v>
      </c>
      <c r="B41" s="23" t="s">
        <v>111</v>
      </c>
      <c r="C41" s="44"/>
      <c r="E41" s="18" t="s">
        <v>112</v>
      </c>
      <c r="F41" s="57" t="s">
        <v>113</v>
      </c>
      <c r="G41" s="51"/>
      <c r="H41" s="53"/>
      <c r="I41" s="53"/>
      <c r="J41" s="53"/>
      <c r="U41" s="8"/>
      <c r="V41" s="7"/>
    </row>
    <row r="42" spans="1:27" ht="15" customHeight="1" x14ac:dyDescent="0.2">
      <c r="A42" s="14" t="s">
        <v>114</v>
      </c>
      <c r="B42" s="15" t="s">
        <v>61</v>
      </c>
      <c r="C42" s="44">
        <f>U19</f>
        <v>0</v>
      </c>
      <c r="U42" s="8"/>
      <c r="V42" s="7"/>
    </row>
    <row r="43" spans="1:27" ht="15" customHeight="1" x14ac:dyDescent="0.2">
      <c r="A43" s="27" t="s">
        <v>115</v>
      </c>
      <c r="B43" s="15" t="s">
        <v>116</v>
      </c>
      <c r="C43" s="44"/>
      <c r="E43" s="83" t="s">
        <v>117</v>
      </c>
      <c r="F43" s="84"/>
      <c r="G43" s="54"/>
      <c r="H43" s="54"/>
      <c r="I43" s="49"/>
      <c r="J43" s="19" t="s">
        <v>118</v>
      </c>
      <c r="U43" s="8"/>
      <c r="V43" s="7"/>
    </row>
    <row r="44" spans="1:27" ht="15" customHeight="1" x14ac:dyDescent="0.2">
      <c r="A44" s="14" t="s">
        <v>119</v>
      </c>
      <c r="B44" s="23" t="s">
        <v>120</v>
      </c>
      <c r="C44" s="44"/>
      <c r="E44" s="59" t="s">
        <v>108</v>
      </c>
      <c r="F44" s="55" t="s">
        <v>121</v>
      </c>
      <c r="G44" s="54"/>
      <c r="H44" s="54"/>
      <c r="I44" s="49"/>
      <c r="J44" s="47"/>
      <c r="U44" s="8"/>
      <c r="V44" s="7"/>
    </row>
    <row r="45" spans="1:27" ht="15" customHeight="1" x14ac:dyDescent="0.2">
      <c r="A45" s="14" t="s">
        <v>122</v>
      </c>
      <c r="B45" s="23" t="s">
        <v>123</v>
      </c>
      <c r="C45" s="44"/>
      <c r="E45" s="14" t="s">
        <v>124</v>
      </c>
      <c r="F45" s="56" t="s">
        <v>125</v>
      </c>
      <c r="J45" s="48"/>
      <c r="U45" s="8"/>
      <c r="V45" s="7"/>
    </row>
    <row r="46" spans="1:27" ht="15" customHeight="1" x14ac:dyDescent="0.2">
      <c r="A46" s="24" t="s">
        <v>126</v>
      </c>
      <c r="B46" s="23" t="s">
        <v>127</v>
      </c>
      <c r="C46" s="44"/>
      <c r="E46" s="14" t="s">
        <v>128</v>
      </c>
      <c r="F46" s="94" t="s">
        <v>129</v>
      </c>
      <c r="G46" s="113"/>
      <c r="H46" s="113"/>
      <c r="I46" s="114"/>
      <c r="J46" s="48"/>
      <c r="U46" s="8"/>
      <c r="V46" s="7"/>
    </row>
    <row r="47" spans="1:27" ht="24" customHeight="1" x14ac:dyDescent="0.2">
      <c r="A47" s="115" t="s">
        <v>130</v>
      </c>
      <c r="B47" s="23" t="s">
        <v>131</v>
      </c>
      <c r="C47" s="44"/>
      <c r="E47" s="14" t="s">
        <v>132</v>
      </c>
      <c r="F47" s="100" t="s">
        <v>133</v>
      </c>
      <c r="G47" s="116"/>
      <c r="H47" s="116"/>
      <c r="I47" s="117"/>
      <c r="J47" s="48">
        <v>48</v>
      </c>
      <c r="U47" s="8"/>
      <c r="V47" s="7"/>
    </row>
    <row r="48" spans="1:27" ht="15" customHeight="1" x14ac:dyDescent="0.2">
      <c r="A48" s="14" t="s">
        <v>134</v>
      </c>
      <c r="B48" s="23" t="s">
        <v>135</v>
      </c>
      <c r="C48" s="44">
        <f>SUM($U$28:$U$31)</f>
        <v>241</v>
      </c>
      <c r="E48" s="16" t="s">
        <v>136</v>
      </c>
      <c r="F48" s="43" t="s">
        <v>24</v>
      </c>
      <c r="G48" s="54"/>
      <c r="H48" s="54"/>
      <c r="I48" s="49"/>
      <c r="J48" s="46">
        <f>SUM(J44:J47)</f>
        <v>48</v>
      </c>
      <c r="M48" s="64"/>
      <c r="N48" s="64"/>
      <c r="O48" s="64"/>
      <c r="P48" s="64"/>
      <c r="Q48" s="64"/>
      <c r="U48" s="8"/>
      <c r="V48" s="7"/>
    </row>
    <row r="49" spans="1:22" ht="15" customHeight="1" x14ac:dyDescent="0.2">
      <c r="A49" s="14" t="s">
        <v>137</v>
      </c>
      <c r="B49" s="23" t="s">
        <v>138</v>
      </c>
      <c r="C49" s="44">
        <f>+$U$14</f>
        <v>155</v>
      </c>
      <c r="M49" s="65" t="s">
        <v>147</v>
      </c>
      <c r="N49" s="65"/>
      <c r="O49" s="65"/>
      <c r="P49" s="65"/>
      <c r="Q49" s="64"/>
      <c r="U49" s="8"/>
      <c r="V49" s="7"/>
    </row>
    <row r="50" spans="1:22" ht="15" customHeight="1" x14ac:dyDescent="0.2">
      <c r="A50" s="14" t="s">
        <v>139</v>
      </c>
      <c r="B50" s="23" t="s">
        <v>140</v>
      </c>
      <c r="C50" s="45">
        <v>32</v>
      </c>
      <c r="M50" s="3"/>
      <c r="N50" s="3" t="s">
        <v>141</v>
      </c>
      <c r="O50" s="3"/>
      <c r="P50" s="3"/>
      <c r="U50" s="8"/>
      <c r="V50" s="7"/>
    </row>
    <row r="51" spans="1:22" ht="15" customHeight="1" x14ac:dyDescent="0.2">
      <c r="A51" s="16" t="s">
        <v>136</v>
      </c>
      <c r="B51" s="26" t="s">
        <v>24</v>
      </c>
      <c r="C51" s="60">
        <f>+U7+C50</f>
        <v>4996</v>
      </c>
    </row>
    <row r="52" spans="1:22" ht="15" customHeight="1" x14ac:dyDescent="0.2">
      <c r="A52" s="62" t="s">
        <v>142</v>
      </c>
      <c r="B52" s="8"/>
      <c r="C52" s="61"/>
    </row>
    <row r="53" spans="1:22" ht="12" customHeight="1" x14ac:dyDescent="0.2">
      <c r="A53" s="3" t="s">
        <v>143</v>
      </c>
      <c r="B53" s="3"/>
      <c r="C53" s="3"/>
      <c r="D53" s="3"/>
      <c r="E53" s="3"/>
      <c r="F53" s="3"/>
      <c r="G53" s="3"/>
      <c r="H53" s="3" t="s">
        <v>144</v>
      </c>
      <c r="I53" s="3"/>
      <c r="J53" s="3"/>
      <c r="K53" s="3"/>
      <c r="N53" s="3"/>
      <c r="O53" s="3"/>
    </row>
    <row r="54" spans="1:22" ht="18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22" ht="15" customHeight="1" x14ac:dyDescent="0.2">
      <c r="E55" s="3"/>
      <c r="F55" s="3"/>
      <c r="G55" s="3"/>
      <c r="H55" s="3"/>
      <c r="I55" s="3"/>
      <c r="J55" s="3"/>
    </row>
    <row r="56" spans="1:22" ht="15" customHeight="1" x14ac:dyDescent="0.2">
      <c r="E56" s="3"/>
      <c r="F56" s="3"/>
      <c r="G56" s="3"/>
      <c r="H56" s="3"/>
      <c r="I56" s="3"/>
      <c r="J56" s="3"/>
    </row>
    <row r="57" spans="1:22" ht="24" customHeight="1" x14ac:dyDescent="0.2">
      <c r="E57" s="3"/>
      <c r="F57" s="3"/>
      <c r="G57" s="3"/>
      <c r="H57" s="3"/>
      <c r="I57" s="3"/>
      <c r="J57" s="3"/>
    </row>
    <row r="58" spans="1:22" ht="21" customHeight="1" x14ac:dyDescent="0.2">
      <c r="E58" s="3"/>
      <c r="F58" s="3"/>
      <c r="G58" s="3"/>
      <c r="H58" s="3"/>
      <c r="I58" s="3"/>
      <c r="J58" s="3"/>
    </row>
    <row r="59" spans="1:22" ht="15" customHeight="1" x14ac:dyDescent="0.2">
      <c r="E59" s="3"/>
      <c r="F59" s="3"/>
      <c r="G59" s="3"/>
      <c r="H59" s="3"/>
      <c r="I59" s="3"/>
      <c r="J59" s="3"/>
    </row>
    <row r="60" spans="1:22" s="3" customFormat="1" ht="9.9499999999999993" customHeight="1" x14ac:dyDescent="0.2"/>
    <row r="61" spans="1:22" ht="9.9499999999999993" customHeight="1" x14ac:dyDescent="0.2"/>
  </sheetData>
  <mergeCells count="17"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  <mergeCell ref="F47:I47"/>
    <mergeCell ref="T5:U5"/>
    <mergeCell ref="V5:V6"/>
    <mergeCell ref="W5:AA5"/>
    <mergeCell ref="E39:F39"/>
    <mergeCell ref="E43:F43"/>
    <mergeCell ref="F46:I4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workbookViewId="0">
      <selection sqref="A1:XFD1048576"/>
    </sheetView>
  </sheetViews>
  <sheetFormatPr baseColWidth="10" defaultRowHeight="15" x14ac:dyDescent="0.25"/>
  <cols>
    <col min="2" max="2" width="24.42578125" bestFit="1" customWidth="1"/>
  </cols>
  <sheetData>
    <row r="1" spans="1:27" x14ac:dyDescent="0.25">
      <c r="A1" s="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 x14ac:dyDescent="0.25">
      <c r="A2" s="4" t="s">
        <v>1</v>
      </c>
      <c r="B2" s="40" t="s">
        <v>2</v>
      </c>
      <c r="C2" s="1"/>
      <c r="D2" s="103" t="s">
        <v>3</v>
      </c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38"/>
      <c r="U2" s="38"/>
      <c r="V2" s="38"/>
      <c r="W2" s="1"/>
      <c r="X2" s="1"/>
      <c r="Y2" s="1"/>
      <c r="Z2" s="1"/>
      <c r="AA2" s="1"/>
    </row>
    <row r="3" spans="1:27" ht="15.75" x14ac:dyDescent="0.25">
      <c r="A3" s="4" t="s">
        <v>4</v>
      </c>
      <c r="B3" s="40"/>
      <c r="C3" s="63">
        <v>2013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</row>
    <row r="5" spans="1:27" ht="15" customHeight="1" x14ac:dyDescent="0.25">
      <c r="A5" s="81" t="s">
        <v>6</v>
      </c>
      <c r="B5" s="90" t="s">
        <v>7</v>
      </c>
      <c r="C5" s="88" t="s">
        <v>8</v>
      </c>
      <c r="D5" s="88" t="s">
        <v>9</v>
      </c>
      <c r="E5" s="105" t="s">
        <v>10</v>
      </c>
      <c r="F5" s="106"/>
      <c r="G5" s="106"/>
      <c r="H5" s="106"/>
      <c r="I5" s="106"/>
      <c r="J5" s="106"/>
      <c r="K5" s="107"/>
      <c r="L5" s="105" t="s">
        <v>11</v>
      </c>
      <c r="M5" s="106"/>
      <c r="N5" s="106"/>
      <c r="O5" s="107"/>
      <c r="P5" s="88" t="s">
        <v>12</v>
      </c>
      <c r="Q5" s="88" t="s">
        <v>13</v>
      </c>
      <c r="R5" s="105" t="s">
        <v>14</v>
      </c>
      <c r="S5" s="107"/>
      <c r="T5" s="105" t="s">
        <v>15</v>
      </c>
      <c r="U5" s="107"/>
      <c r="V5" s="88" t="s">
        <v>16</v>
      </c>
      <c r="W5" s="105" t="s">
        <v>17</v>
      </c>
      <c r="X5" s="106"/>
      <c r="Y5" s="106"/>
      <c r="Z5" s="106"/>
      <c r="AA5" s="107"/>
    </row>
    <row r="6" spans="1:27" ht="56.25" x14ac:dyDescent="0.25">
      <c r="A6" s="82"/>
      <c r="B6" s="91"/>
      <c r="C6" s="89"/>
      <c r="D6" s="89"/>
      <c r="E6" s="11" t="s">
        <v>18</v>
      </c>
      <c r="F6" s="6" t="s">
        <v>19</v>
      </c>
      <c r="G6" s="37" t="s">
        <v>20</v>
      </c>
      <c r="H6" s="6" t="s">
        <v>21</v>
      </c>
      <c r="I6" s="37" t="s">
        <v>22</v>
      </c>
      <c r="J6" s="6" t="s">
        <v>23</v>
      </c>
      <c r="K6" s="10" t="s">
        <v>24</v>
      </c>
      <c r="L6" s="11" t="s">
        <v>25</v>
      </c>
      <c r="M6" s="6" t="s">
        <v>26</v>
      </c>
      <c r="N6" s="30" t="s">
        <v>27</v>
      </c>
      <c r="O6" s="6" t="s">
        <v>24</v>
      </c>
      <c r="P6" s="89"/>
      <c r="Q6" s="89"/>
      <c r="R6" s="29" t="s">
        <v>28</v>
      </c>
      <c r="S6" s="6" t="s">
        <v>29</v>
      </c>
      <c r="T6" s="29" t="s">
        <v>24</v>
      </c>
      <c r="U6" s="6" t="s">
        <v>30</v>
      </c>
      <c r="V6" s="89"/>
      <c r="W6" s="11" t="s">
        <v>31</v>
      </c>
      <c r="X6" s="12" t="s">
        <v>32</v>
      </c>
      <c r="Y6" s="12" t="s">
        <v>33</v>
      </c>
      <c r="Z6" s="12" t="s">
        <v>34</v>
      </c>
      <c r="AA6" s="10" t="s">
        <v>35</v>
      </c>
    </row>
    <row r="7" spans="1:27" ht="33.75" customHeight="1" x14ac:dyDescent="0.25">
      <c r="A7" s="5"/>
      <c r="B7" s="13" t="s">
        <v>36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2">
        <v>3.7210526315789472</v>
      </c>
      <c r="X7" s="33">
        <v>3.1578947368421054E-2</v>
      </c>
      <c r="Y7" s="33">
        <v>0.6936042136945072</v>
      </c>
      <c r="Z7" s="32">
        <v>1.7859649122807018</v>
      </c>
      <c r="AA7" s="32">
        <v>4.453125</v>
      </c>
    </row>
    <row r="8" spans="1:27" ht="15.75" x14ac:dyDescent="0.25">
      <c r="A8" s="17" t="s">
        <v>37</v>
      </c>
      <c r="B8" s="31" t="s">
        <v>38</v>
      </c>
      <c r="C8" s="40"/>
      <c r="D8" s="40"/>
      <c r="E8" s="40"/>
      <c r="F8" s="40"/>
      <c r="G8" s="40"/>
      <c r="H8" s="40"/>
      <c r="I8" s="40"/>
      <c r="J8" s="40"/>
      <c r="K8" s="41"/>
      <c r="L8" s="40"/>
      <c r="M8" s="40"/>
      <c r="N8" s="40"/>
      <c r="O8" s="41"/>
      <c r="P8" s="41"/>
      <c r="Q8" s="40"/>
      <c r="R8" s="40"/>
      <c r="S8" s="40"/>
      <c r="T8" s="40"/>
      <c r="U8" s="40"/>
      <c r="V8" s="40"/>
      <c r="W8" s="32">
        <v>5.6487804878048777</v>
      </c>
      <c r="X8" s="33">
        <v>0.12195121951219512</v>
      </c>
      <c r="Y8" s="33">
        <v>0.7754364840457556</v>
      </c>
      <c r="Z8" s="32">
        <v>1.8195121951219513</v>
      </c>
      <c r="AA8" s="32">
        <v>2.8082191780821919</v>
      </c>
    </row>
    <row r="9" spans="1:27" ht="15.75" x14ac:dyDescent="0.25">
      <c r="A9" s="17" t="s">
        <v>39</v>
      </c>
      <c r="B9" s="31" t="s">
        <v>40</v>
      </c>
      <c r="C9" s="40"/>
      <c r="D9" s="40"/>
      <c r="E9" s="40"/>
      <c r="F9" s="40"/>
      <c r="G9" s="40"/>
      <c r="H9" s="40"/>
      <c r="I9" s="40"/>
      <c r="J9" s="40"/>
      <c r="K9" s="41"/>
      <c r="L9" s="40"/>
      <c r="M9" s="40"/>
      <c r="N9" s="40"/>
      <c r="O9" s="41"/>
      <c r="P9" s="41"/>
      <c r="Q9" s="40"/>
      <c r="R9" s="40"/>
      <c r="S9" s="40"/>
      <c r="T9" s="40"/>
      <c r="U9" s="40"/>
      <c r="V9" s="40"/>
      <c r="W9" s="32" t="s">
        <v>41</v>
      </c>
      <c r="X9" s="33" t="s">
        <v>41</v>
      </c>
      <c r="Y9" s="33" t="s">
        <v>41</v>
      </c>
      <c r="Z9" s="32" t="s">
        <v>41</v>
      </c>
      <c r="AA9" s="32" t="s">
        <v>41</v>
      </c>
    </row>
    <row r="10" spans="1:27" ht="15.75" x14ac:dyDescent="0.25">
      <c r="A10" s="17" t="s">
        <v>42</v>
      </c>
      <c r="B10" s="34" t="s">
        <v>43</v>
      </c>
      <c r="C10" s="40"/>
      <c r="D10" s="40"/>
      <c r="E10" s="40"/>
      <c r="F10" s="40"/>
      <c r="G10" s="40"/>
      <c r="H10" s="40"/>
      <c r="I10" s="40"/>
      <c r="J10" s="40"/>
      <c r="K10" s="41"/>
      <c r="L10" s="40"/>
      <c r="M10" s="40"/>
      <c r="N10" s="40"/>
      <c r="O10" s="41"/>
      <c r="P10" s="41"/>
      <c r="Q10" s="40"/>
      <c r="R10" s="40"/>
      <c r="S10" s="40"/>
      <c r="T10" s="40"/>
      <c r="U10" s="40"/>
      <c r="V10" s="40"/>
      <c r="W10" s="32" t="s">
        <v>41</v>
      </c>
      <c r="X10" s="33" t="s">
        <v>41</v>
      </c>
      <c r="Y10" s="33" t="s">
        <v>41</v>
      </c>
      <c r="Z10" s="32" t="s">
        <v>41</v>
      </c>
      <c r="AA10" s="32" t="s">
        <v>41</v>
      </c>
    </row>
    <row r="11" spans="1:27" ht="15.75" x14ac:dyDescent="0.25">
      <c r="A11" s="17" t="s">
        <v>44</v>
      </c>
      <c r="B11" s="31" t="s">
        <v>45</v>
      </c>
      <c r="C11" s="40"/>
      <c r="D11" s="40"/>
      <c r="E11" s="40"/>
      <c r="F11" s="40"/>
      <c r="G11" s="40"/>
      <c r="H11" s="40"/>
      <c r="I11" s="40"/>
      <c r="J11" s="40"/>
      <c r="K11" s="41"/>
      <c r="L11" s="40"/>
      <c r="M11" s="40"/>
      <c r="N11" s="40"/>
      <c r="O11" s="41"/>
      <c r="P11" s="41"/>
      <c r="Q11" s="40"/>
      <c r="R11" s="40"/>
      <c r="S11" s="40"/>
      <c r="T11" s="40"/>
      <c r="U11" s="40"/>
      <c r="V11" s="40"/>
      <c r="W11" s="32" t="s">
        <v>41</v>
      </c>
      <c r="X11" s="33" t="s">
        <v>41</v>
      </c>
      <c r="Y11" s="33" t="s">
        <v>41</v>
      </c>
      <c r="Z11" s="32" t="s">
        <v>41</v>
      </c>
      <c r="AA11" s="32" t="s">
        <v>41</v>
      </c>
    </row>
    <row r="12" spans="1:27" ht="15.75" x14ac:dyDescent="0.25">
      <c r="A12" s="17" t="s">
        <v>46</v>
      </c>
      <c r="B12" s="31" t="s">
        <v>47</v>
      </c>
      <c r="C12" s="40"/>
      <c r="D12" s="40"/>
      <c r="E12" s="40"/>
      <c r="F12" s="40"/>
      <c r="G12" s="40"/>
      <c r="H12" s="40"/>
      <c r="I12" s="40"/>
      <c r="J12" s="40"/>
      <c r="K12" s="41"/>
      <c r="L12" s="40"/>
      <c r="M12" s="40"/>
      <c r="N12" s="40"/>
      <c r="O12" s="41"/>
      <c r="P12" s="41"/>
      <c r="Q12" s="40"/>
      <c r="R12" s="40"/>
      <c r="S12" s="40"/>
      <c r="T12" s="40"/>
      <c r="U12" s="40"/>
      <c r="V12" s="40"/>
      <c r="W12" s="32" t="s">
        <v>41</v>
      </c>
      <c r="X12" s="33" t="s">
        <v>41</v>
      </c>
      <c r="Y12" s="33" t="s">
        <v>41</v>
      </c>
      <c r="Z12" s="32" t="s">
        <v>41</v>
      </c>
      <c r="AA12" s="32" t="s">
        <v>41</v>
      </c>
    </row>
    <row r="13" spans="1:27" ht="15.75" x14ac:dyDescent="0.25">
      <c r="A13" s="17" t="s">
        <v>48</v>
      </c>
      <c r="B13" s="31" t="s">
        <v>49</v>
      </c>
      <c r="C13" s="40"/>
      <c r="D13" s="40"/>
      <c r="E13" s="40"/>
      <c r="F13" s="40"/>
      <c r="G13" s="40"/>
      <c r="H13" s="40"/>
      <c r="I13" s="40"/>
      <c r="J13" s="40"/>
      <c r="K13" s="41"/>
      <c r="L13" s="40"/>
      <c r="M13" s="40"/>
      <c r="N13" s="40"/>
      <c r="O13" s="41"/>
      <c r="P13" s="41"/>
      <c r="Q13" s="40"/>
      <c r="R13" s="40"/>
      <c r="S13" s="40"/>
      <c r="T13" s="40"/>
      <c r="U13" s="40"/>
      <c r="V13" s="40"/>
      <c r="W13" s="32">
        <v>6.1111111111111107</v>
      </c>
      <c r="X13" s="33" t="s">
        <v>41</v>
      </c>
      <c r="Y13" s="33">
        <v>0.31129032258064515</v>
      </c>
      <c r="Z13" s="32">
        <v>7.9074074074074074</v>
      </c>
      <c r="AA13" s="32">
        <v>1.8</v>
      </c>
    </row>
    <row r="14" spans="1:27" ht="15.75" x14ac:dyDescent="0.25">
      <c r="A14" s="17" t="s">
        <v>50</v>
      </c>
      <c r="B14" s="31" t="s">
        <v>51</v>
      </c>
      <c r="C14" s="40"/>
      <c r="D14" s="40"/>
      <c r="E14" s="40"/>
      <c r="F14" s="40"/>
      <c r="G14" s="40"/>
      <c r="H14" s="40"/>
      <c r="I14" s="40"/>
      <c r="J14" s="40"/>
      <c r="K14" s="41"/>
      <c r="L14" s="40"/>
      <c r="M14" s="40"/>
      <c r="N14" s="40"/>
      <c r="O14" s="41"/>
      <c r="P14" s="41"/>
      <c r="Q14" s="40"/>
      <c r="R14" s="40"/>
      <c r="S14" s="40"/>
      <c r="T14" s="40"/>
      <c r="U14" s="40"/>
      <c r="V14" s="40"/>
      <c r="W14" s="32">
        <v>3.935483870967742</v>
      </c>
      <c r="X14" s="33">
        <v>3.2258064516129031E-2</v>
      </c>
      <c r="Y14" s="33">
        <v>0.53448275862068961</v>
      </c>
      <c r="Z14" s="32">
        <v>3.4838709677419355</v>
      </c>
      <c r="AA14" s="32">
        <v>3.1</v>
      </c>
    </row>
    <row r="15" spans="1:27" ht="15.75" x14ac:dyDescent="0.25">
      <c r="A15" s="17" t="s">
        <v>52</v>
      </c>
      <c r="B15" s="31" t="s">
        <v>53</v>
      </c>
      <c r="C15" s="40"/>
      <c r="D15" s="40"/>
      <c r="E15" s="40"/>
      <c r="F15" s="40"/>
      <c r="G15" s="40"/>
      <c r="H15" s="40"/>
      <c r="I15" s="40"/>
      <c r="J15" s="40"/>
      <c r="K15" s="41"/>
      <c r="L15" s="40"/>
      <c r="M15" s="40"/>
      <c r="N15" s="40"/>
      <c r="O15" s="41"/>
      <c r="P15" s="41"/>
      <c r="Q15" s="40"/>
      <c r="R15" s="40"/>
      <c r="S15" s="40"/>
      <c r="T15" s="40"/>
      <c r="U15" s="40"/>
      <c r="V15" s="40"/>
      <c r="W15" s="32">
        <v>3.4347826086956523</v>
      </c>
      <c r="X15" s="33" t="s">
        <v>41</v>
      </c>
      <c r="Y15" s="33">
        <v>0.62671232876712324</v>
      </c>
      <c r="Z15" s="32">
        <v>2.3695652173913042</v>
      </c>
      <c r="AA15" s="32">
        <v>4.5999999999999996</v>
      </c>
    </row>
    <row r="16" spans="1:27" ht="15.75" x14ac:dyDescent="0.25">
      <c r="A16" s="17" t="s">
        <v>54</v>
      </c>
      <c r="B16" s="31" t="s">
        <v>55</v>
      </c>
      <c r="C16" s="40"/>
      <c r="D16" s="40"/>
      <c r="E16" s="40"/>
      <c r="F16" s="40"/>
      <c r="G16" s="40"/>
      <c r="H16" s="40"/>
      <c r="I16" s="40"/>
      <c r="J16" s="40"/>
      <c r="K16" s="41"/>
      <c r="L16" s="40"/>
      <c r="M16" s="40"/>
      <c r="N16" s="40"/>
      <c r="O16" s="41"/>
      <c r="P16" s="41"/>
      <c r="Q16" s="40"/>
      <c r="R16" s="40"/>
      <c r="S16" s="40"/>
      <c r="T16" s="40"/>
      <c r="U16" s="40"/>
      <c r="V16" s="40"/>
      <c r="W16" s="32" t="s">
        <v>41</v>
      </c>
      <c r="X16" s="33" t="s">
        <v>41</v>
      </c>
      <c r="Y16" s="33" t="s">
        <v>41</v>
      </c>
      <c r="Z16" s="32" t="s">
        <v>41</v>
      </c>
      <c r="AA16" s="32" t="s">
        <v>41</v>
      </c>
    </row>
    <row r="17" spans="1:27" ht="15.75" x14ac:dyDescent="0.25">
      <c r="A17" s="17" t="s">
        <v>56</v>
      </c>
      <c r="B17" s="31" t="s">
        <v>57</v>
      </c>
      <c r="C17" s="40"/>
      <c r="D17" s="40"/>
      <c r="E17" s="40"/>
      <c r="F17" s="40"/>
      <c r="G17" s="40"/>
      <c r="H17" s="40"/>
      <c r="I17" s="40"/>
      <c r="J17" s="40"/>
      <c r="K17" s="41"/>
      <c r="L17" s="40"/>
      <c r="M17" s="40"/>
      <c r="N17" s="40"/>
      <c r="O17" s="41"/>
      <c r="P17" s="41"/>
      <c r="Q17" s="40"/>
      <c r="R17" s="40"/>
      <c r="S17" s="40"/>
      <c r="T17" s="40"/>
      <c r="U17" s="40"/>
      <c r="V17" s="40"/>
      <c r="W17" s="32">
        <v>2.650485436893204</v>
      </c>
      <c r="X17" s="33" t="s">
        <v>41</v>
      </c>
      <c r="Y17" s="33">
        <v>0.85273492286115005</v>
      </c>
      <c r="Z17" s="32">
        <v>0.50970873786407767</v>
      </c>
      <c r="AA17" s="32">
        <v>8.5833333333333339</v>
      </c>
    </row>
    <row r="18" spans="1:27" ht="15.75" x14ac:dyDescent="0.25">
      <c r="A18" s="17" t="s">
        <v>58</v>
      </c>
      <c r="B18" s="31" t="s">
        <v>59</v>
      </c>
      <c r="C18" s="40"/>
      <c r="D18" s="40"/>
      <c r="E18" s="40"/>
      <c r="F18" s="40"/>
      <c r="G18" s="40"/>
      <c r="H18" s="40"/>
      <c r="I18" s="40"/>
      <c r="J18" s="40"/>
      <c r="K18" s="41"/>
      <c r="L18" s="40"/>
      <c r="M18" s="40"/>
      <c r="N18" s="40"/>
      <c r="O18" s="41"/>
      <c r="P18" s="41"/>
      <c r="Q18" s="40"/>
      <c r="R18" s="40"/>
      <c r="S18" s="40"/>
      <c r="T18" s="40"/>
      <c r="U18" s="40"/>
      <c r="V18" s="40"/>
      <c r="W18" s="32">
        <v>2.9056603773584904</v>
      </c>
      <c r="X18" s="33" t="s">
        <v>41</v>
      </c>
      <c r="Y18" s="33">
        <v>0.60082304526748975</v>
      </c>
      <c r="Z18" s="32">
        <v>1.8301886792452831</v>
      </c>
      <c r="AA18" s="32">
        <v>6.625</v>
      </c>
    </row>
    <row r="19" spans="1:27" ht="15.75" x14ac:dyDescent="0.25">
      <c r="A19" s="17" t="s">
        <v>60</v>
      </c>
      <c r="B19" s="31" t="s">
        <v>61</v>
      </c>
      <c r="C19" s="40"/>
      <c r="D19" s="40"/>
      <c r="E19" s="40"/>
      <c r="F19" s="40"/>
      <c r="G19" s="40"/>
      <c r="H19" s="40"/>
      <c r="I19" s="40"/>
      <c r="J19" s="40"/>
      <c r="K19" s="41"/>
      <c r="L19" s="40"/>
      <c r="M19" s="40"/>
      <c r="N19" s="40"/>
      <c r="O19" s="41"/>
      <c r="P19" s="41"/>
      <c r="Q19" s="40"/>
      <c r="R19" s="40"/>
      <c r="S19" s="40"/>
      <c r="T19" s="40"/>
      <c r="U19" s="40"/>
      <c r="V19" s="40"/>
      <c r="W19" s="32" t="s">
        <v>41</v>
      </c>
      <c r="X19" s="33" t="s">
        <v>41</v>
      </c>
      <c r="Y19" s="33" t="s">
        <v>41</v>
      </c>
      <c r="Z19" s="32" t="s">
        <v>41</v>
      </c>
      <c r="AA19" s="32" t="s">
        <v>41</v>
      </c>
    </row>
    <row r="20" spans="1:27" ht="15.75" x14ac:dyDescent="0.25">
      <c r="A20" s="17" t="s">
        <v>62</v>
      </c>
      <c r="B20" s="31" t="s">
        <v>63</v>
      </c>
      <c r="C20" s="40"/>
      <c r="D20" s="40"/>
      <c r="E20" s="40"/>
      <c r="F20" s="40"/>
      <c r="G20" s="40"/>
      <c r="H20" s="40"/>
      <c r="I20" s="40"/>
      <c r="J20" s="40"/>
      <c r="K20" s="41"/>
      <c r="L20" s="40"/>
      <c r="M20" s="40"/>
      <c r="N20" s="40"/>
      <c r="O20" s="41"/>
      <c r="P20" s="41"/>
      <c r="Q20" s="40"/>
      <c r="R20" s="40"/>
      <c r="S20" s="40"/>
      <c r="T20" s="40"/>
      <c r="U20" s="40"/>
      <c r="V20" s="40"/>
      <c r="W20" s="32" t="s">
        <v>41</v>
      </c>
      <c r="X20" s="33" t="s">
        <v>41</v>
      </c>
      <c r="Y20" s="33" t="s">
        <v>41</v>
      </c>
      <c r="Z20" s="32" t="s">
        <v>41</v>
      </c>
      <c r="AA20" s="32" t="s">
        <v>41</v>
      </c>
    </row>
    <row r="21" spans="1:27" ht="15.75" x14ac:dyDescent="0.25">
      <c r="A21" s="17" t="s">
        <v>64</v>
      </c>
      <c r="B21" s="31" t="s">
        <v>65</v>
      </c>
      <c r="C21" s="40"/>
      <c r="D21" s="40"/>
      <c r="E21" s="40"/>
      <c r="F21" s="40"/>
      <c r="G21" s="40"/>
      <c r="H21" s="40"/>
      <c r="I21" s="40"/>
      <c r="J21" s="40"/>
      <c r="K21" s="41"/>
      <c r="L21" s="40"/>
      <c r="M21" s="40"/>
      <c r="N21" s="40"/>
      <c r="O21" s="41"/>
      <c r="P21" s="41"/>
      <c r="Q21" s="40"/>
      <c r="R21" s="40"/>
      <c r="S21" s="40"/>
      <c r="T21" s="40"/>
      <c r="U21" s="40"/>
      <c r="V21" s="40"/>
      <c r="W21" s="32" t="s">
        <v>41</v>
      </c>
      <c r="X21" s="33" t="s">
        <v>41</v>
      </c>
      <c r="Y21" s="33" t="s">
        <v>41</v>
      </c>
      <c r="Z21" s="32" t="s">
        <v>41</v>
      </c>
      <c r="AA21" s="32" t="s">
        <v>41</v>
      </c>
    </row>
    <row r="22" spans="1:27" ht="15.75" x14ac:dyDescent="0.25">
      <c r="A22" s="17" t="s">
        <v>66</v>
      </c>
      <c r="B22" s="31" t="s">
        <v>67</v>
      </c>
      <c r="C22" s="40"/>
      <c r="D22" s="40"/>
      <c r="E22" s="40"/>
      <c r="F22" s="40"/>
      <c r="G22" s="40"/>
      <c r="H22" s="40"/>
      <c r="I22" s="40"/>
      <c r="J22" s="40"/>
      <c r="K22" s="41"/>
      <c r="L22" s="40"/>
      <c r="M22" s="40"/>
      <c r="N22" s="40"/>
      <c r="O22" s="41"/>
      <c r="P22" s="41"/>
      <c r="Q22" s="40"/>
      <c r="R22" s="40"/>
      <c r="S22" s="40"/>
      <c r="T22" s="40"/>
      <c r="U22" s="40"/>
      <c r="V22" s="40"/>
      <c r="W22" s="32" t="s">
        <v>41</v>
      </c>
      <c r="X22" s="33" t="s">
        <v>41</v>
      </c>
      <c r="Y22" s="33" t="s">
        <v>41</v>
      </c>
      <c r="Z22" s="32" t="s">
        <v>41</v>
      </c>
      <c r="AA22" s="32" t="s">
        <v>41</v>
      </c>
    </row>
    <row r="23" spans="1:27" ht="15.75" x14ac:dyDescent="0.25">
      <c r="A23" s="17" t="s">
        <v>68</v>
      </c>
      <c r="B23" s="31" t="s">
        <v>69</v>
      </c>
      <c r="C23" s="40"/>
      <c r="D23" s="40"/>
      <c r="E23" s="40"/>
      <c r="F23" s="40"/>
      <c r="G23" s="40"/>
      <c r="H23" s="40"/>
      <c r="I23" s="40"/>
      <c r="J23" s="40"/>
      <c r="K23" s="41"/>
      <c r="L23" s="40"/>
      <c r="M23" s="40"/>
      <c r="N23" s="40"/>
      <c r="O23" s="41"/>
      <c r="P23" s="41"/>
      <c r="Q23" s="40"/>
      <c r="R23" s="40"/>
      <c r="S23" s="40"/>
      <c r="T23" s="40"/>
      <c r="U23" s="40"/>
      <c r="V23" s="40"/>
      <c r="W23" s="32" t="s">
        <v>41</v>
      </c>
      <c r="X23" s="33" t="s">
        <v>41</v>
      </c>
      <c r="Y23" s="33" t="s">
        <v>41</v>
      </c>
      <c r="Z23" s="32" t="s">
        <v>41</v>
      </c>
      <c r="AA23" s="32" t="s">
        <v>41</v>
      </c>
    </row>
    <row r="24" spans="1:27" ht="15.75" x14ac:dyDescent="0.25">
      <c r="A24" s="17" t="s">
        <v>70</v>
      </c>
      <c r="B24" s="35" t="s">
        <v>71</v>
      </c>
      <c r="C24" s="40"/>
      <c r="D24" s="40"/>
      <c r="E24" s="40"/>
      <c r="F24" s="40"/>
      <c r="G24" s="40"/>
      <c r="H24" s="40"/>
      <c r="I24" s="40"/>
      <c r="J24" s="40"/>
      <c r="K24" s="41"/>
      <c r="L24" s="40"/>
      <c r="M24" s="40"/>
      <c r="N24" s="40"/>
      <c r="O24" s="41"/>
      <c r="P24" s="41"/>
      <c r="Q24" s="40"/>
      <c r="R24" s="40"/>
      <c r="S24" s="40"/>
      <c r="T24" s="40"/>
      <c r="U24" s="40"/>
      <c r="V24" s="40"/>
      <c r="W24" s="32">
        <v>1.7965116279069768</v>
      </c>
      <c r="X24" s="33" t="s">
        <v>41</v>
      </c>
      <c r="Y24" s="33">
        <v>0.52675585284280935</v>
      </c>
      <c r="Z24" s="32">
        <v>1.6453488372093024</v>
      </c>
      <c r="AA24" s="32">
        <v>10.75</v>
      </c>
    </row>
    <row r="25" spans="1:27" ht="15.75" x14ac:dyDescent="0.25">
      <c r="A25" s="17" t="s">
        <v>72</v>
      </c>
      <c r="B25" s="31" t="s">
        <v>73</v>
      </c>
      <c r="C25" s="40"/>
      <c r="D25" s="40"/>
      <c r="E25" s="40"/>
      <c r="F25" s="40"/>
      <c r="G25" s="40"/>
      <c r="H25" s="40"/>
      <c r="I25" s="40"/>
      <c r="J25" s="40"/>
      <c r="K25" s="41"/>
      <c r="L25" s="40"/>
      <c r="M25" s="40"/>
      <c r="N25" s="40"/>
      <c r="O25" s="41"/>
      <c r="P25" s="41"/>
      <c r="Q25" s="40"/>
      <c r="R25" s="40"/>
      <c r="S25" s="40"/>
      <c r="T25" s="40"/>
      <c r="U25" s="40"/>
      <c r="V25" s="40"/>
      <c r="W25" s="32" t="s">
        <v>41</v>
      </c>
      <c r="X25" s="33" t="s">
        <v>41</v>
      </c>
      <c r="Y25" s="33" t="s">
        <v>41</v>
      </c>
      <c r="Z25" s="32" t="s">
        <v>41</v>
      </c>
      <c r="AA25" s="32" t="s">
        <v>41</v>
      </c>
    </row>
    <row r="26" spans="1:27" ht="15.75" x14ac:dyDescent="0.25">
      <c r="A26" s="17" t="s">
        <v>74</v>
      </c>
      <c r="B26" s="31" t="s">
        <v>75</v>
      </c>
      <c r="C26" s="40"/>
      <c r="D26" s="40"/>
      <c r="E26" s="40"/>
      <c r="F26" s="40"/>
      <c r="G26" s="40"/>
      <c r="H26" s="40"/>
      <c r="I26" s="40"/>
      <c r="J26" s="40"/>
      <c r="K26" s="41"/>
      <c r="L26" s="40"/>
      <c r="M26" s="40"/>
      <c r="N26" s="40"/>
      <c r="O26" s="41"/>
      <c r="P26" s="41"/>
      <c r="Q26" s="40"/>
      <c r="R26" s="40"/>
      <c r="S26" s="40"/>
      <c r="T26" s="40"/>
      <c r="U26" s="40"/>
      <c r="V26" s="40"/>
      <c r="W26" s="32">
        <v>3.7272727272727271</v>
      </c>
      <c r="X26" s="33">
        <v>0.22727272727272727</v>
      </c>
      <c r="Y26" s="33">
        <v>0.82857142857142863</v>
      </c>
      <c r="Z26" s="32">
        <v>1.3636363636363635</v>
      </c>
      <c r="AA26" s="32">
        <v>2.75</v>
      </c>
    </row>
    <row r="27" spans="1:27" ht="15.75" x14ac:dyDescent="0.25">
      <c r="A27" s="17" t="s">
        <v>76</v>
      </c>
      <c r="B27" s="31" t="s">
        <v>77</v>
      </c>
      <c r="C27" s="40"/>
      <c r="D27" s="40"/>
      <c r="E27" s="40"/>
      <c r="F27" s="40"/>
      <c r="G27" s="40"/>
      <c r="H27" s="40"/>
      <c r="I27" s="40"/>
      <c r="J27" s="40"/>
      <c r="K27" s="41"/>
      <c r="L27" s="40"/>
      <c r="M27" s="40"/>
      <c r="N27" s="40"/>
      <c r="O27" s="41"/>
      <c r="P27" s="41"/>
      <c r="Q27" s="40"/>
      <c r="R27" s="40"/>
      <c r="S27" s="40"/>
      <c r="T27" s="40"/>
      <c r="U27" s="40"/>
      <c r="V27" s="40"/>
      <c r="W27" s="32" t="s">
        <v>41</v>
      </c>
      <c r="X27" s="33" t="s">
        <v>41</v>
      </c>
      <c r="Y27" s="33" t="s">
        <v>41</v>
      </c>
      <c r="Z27" s="32" t="s">
        <v>41</v>
      </c>
      <c r="AA27" s="32" t="s">
        <v>41</v>
      </c>
    </row>
    <row r="28" spans="1:27" ht="15.75" x14ac:dyDescent="0.25">
      <c r="A28" s="17" t="s">
        <v>78</v>
      </c>
      <c r="B28" s="36" t="s">
        <v>79</v>
      </c>
      <c r="C28" s="40"/>
      <c r="D28" s="40"/>
      <c r="E28" s="40"/>
      <c r="F28" s="40"/>
      <c r="G28" s="40"/>
      <c r="H28" s="40"/>
      <c r="I28" s="40"/>
      <c r="J28" s="40"/>
      <c r="K28" s="41"/>
      <c r="L28" s="40"/>
      <c r="M28" s="40"/>
      <c r="N28" s="40"/>
      <c r="O28" s="41"/>
      <c r="P28" s="41"/>
      <c r="Q28" s="40"/>
      <c r="R28" s="40"/>
      <c r="S28" s="40"/>
      <c r="T28" s="40"/>
      <c r="U28" s="40"/>
      <c r="V28" s="40"/>
      <c r="W28" s="32">
        <v>5.4285714285714288</v>
      </c>
      <c r="X28" s="33">
        <v>4.7619047619047616E-2</v>
      </c>
      <c r="Y28" s="33">
        <v>0.85314685314685312</v>
      </c>
      <c r="Z28" s="32">
        <v>1</v>
      </c>
      <c r="AA28" s="32">
        <v>3.5</v>
      </c>
    </row>
    <row r="29" spans="1:27" ht="15.75" x14ac:dyDescent="0.25">
      <c r="A29" s="17" t="s">
        <v>80</v>
      </c>
      <c r="B29" s="36" t="s">
        <v>81</v>
      </c>
      <c r="C29" s="40"/>
      <c r="D29" s="40"/>
      <c r="E29" s="40"/>
      <c r="F29" s="40"/>
      <c r="G29" s="40"/>
      <c r="H29" s="40"/>
      <c r="I29" s="40"/>
      <c r="J29" s="40"/>
      <c r="K29" s="41"/>
      <c r="L29" s="40"/>
      <c r="M29" s="40"/>
      <c r="N29" s="40"/>
      <c r="O29" s="41"/>
      <c r="P29" s="41"/>
      <c r="Q29" s="40"/>
      <c r="R29" s="40"/>
      <c r="S29" s="40"/>
      <c r="T29" s="40"/>
      <c r="U29" s="40"/>
      <c r="V29" s="40"/>
      <c r="W29" s="32" t="s">
        <v>41</v>
      </c>
      <c r="X29" s="33" t="s">
        <v>41</v>
      </c>
      <c r="Y29" s="33" t="s">
        <v>41</v>
      </c>
      <c r="Z29" s="32" t="s">
        <v>41</v>
      </c>
      <c r="AA29" s="32" t="s">
        <v>41</v>
      </c>
    </row>
    <row r="30" spans="1:27" ht="15.75" x14ac:dyDescent="0.25">
      <c r="A30" s="17" t="s">
        <v>82</v>
      </c>
      <c r="B30" s="31" t="s">
        <v>83</v>
      </c>
      <c r="C30" s="40"/>
      <c r="D30" s="40"/>
      <c r="E30" s="40"/>
      <c r="F30" s="40"/>
      <c r="G30" s="40"/>
      <c r="H30" s="40"/>
      <c r="I30" s="40"/>
      <c r="J30" s="40"/>
      <c r="K30" s="41"/>
      <c r="L30" s="40"/>
      <c r="M30" s="40"/>
      <c r="N30" s="40"/>
      <c r="O30" s="41"/>
      <c r="P30" s="41"/>
      <c r="Q30" s="40"/>
      <c r="R30" s="40"/>
      <c r="S30" s="40"/>
      <c r="T30" s="40"/>
      <c r="U30" s="40"/>
      <c r="V30" s="40"/>
      <c r="W30" s="32">
        <v>2.5384615384615383</v>
      </c>
      <c r="X30" s="33">
        <v>3.8461538461538464E-2</v>
      </c>
      <c r="Y30" s="33">
        <v>0.36559139784946237</v>
      </c>
      <c r="Z30" s="32">
        <v>4.5384615384615383</v>
      </c>
      <c r="AA30" s="32">
        <v>4.333333333333333</v>
      </c>
    </row>
    <row r="31" spans="1:27" ht="15.75" x14ac:dyDescent="0.25">
      <c r="A31" s="17" t="s">
        <v>84</v>
      </c>
      <c r="B31" s="31" t="s">
        <v>85</v>
      </c>
      <c r="C31" s="40"/>
      <c r="D31" s="40"/>
      <c r="E31" s="40"/>
      <c r="F31" s="40"/>
      <c r="G31" s="40"/>
      <c r="H31" s="40"/>
      <c r="I31" s="40"/>
      <c r="J31" s="40"/>
      <c r="K31" s="41"/>
      <c r="L31" s="40"/>
      <c r="M31" s="40"/>
      <c r="N31" s="40"/>
      <c r="O31" s="41"/>
      <c r="P31" s="41"/>
      <c r="Q31" s="40"/>
      <c r="R31" s="40"/>
      <c r="S31" s="40"/>
      <c r="T31" s="40"/>
      <c r="U31" s="40"/>
      <c r="V31" s="40"/>
      <c r="W31" s="32" t="s">
        <v>41</v>
      </c>
      <c r="X31" s="33" t="s">
        <v>41</v>
      </c>
      <c r="Y31" s="33" t="s">
        <v>41</v>
      </c>
      <c r="Z31" s="32" t="s">
        <v>41</v>
      </c>
      <c r="AA31" s="32" t="s">
        <v>41</v>
      </c>
    </row>
    <row r="32" spans="1:27" ht="15.75" x14ac:dyDescent="0.25">
      <c r="A32" s="17" t="s">
        <v>86</v>
      </c>
      <c r="B32" s="31" t="s">
        <v>87</v>
      </c>
      <c r="C32" s="40"/>
      <c r="D32" s="40"/>
      <c r="E32" s="40"/>
      <c r="F32" s="40"/>
      <c r="G32" s="40"/>
      <c r="H32" s="40"/>
      <c r="I32" s="40"/>
      <c r="J32" s="40"/>
      <c r="K32" s="41"/>
      <c r="L32" s="40"/>
      <c r="M32" s="40"/>
      <c r="N32" s="40"/>
      <c r="O32" s="41"/>
      <c r="P32" s="41"/>
      <c r="Q32" s="40"/>
      <c r="R32" s="40"/>
      <c r="S32" s="40"/>
      <c r="T32" s="40"/>
      <c r="U32" s="40"/>
      <c r="V32" s="40"/>
      <c r="W32" s="32" t="s">
        <v>41</v>
      </c>
      <c r="X32" s="33" t="s">
        <v>41</v>
      </c>
      <c r="Y32" s="33" t="s">
        <v>41</v>
      </c>
      <c r="Z32" s="32" t="s">
        <v>41</v>
      </c>
      <c r="AA32" s="32" t="s">
        <v>41</v>
      </c>
    </row>
    <row r="33" spans="1:27" ht="15.75" x14ac:dyDescent="0.25">
      <c r="A33" s="17" t="s">
        <v>88</v>
      </c>
      <c r="B33" s="31" t="s">
        <v>89</v>
      </c>
      <c r="C33" s="40"/>
      <c r="D33" s="40"/>
      <c r="E33" s="40"/>
      <c r="F33" s="40"/>
      <c r="G33" s="40"/>
      <c r="H33" s="40"/>
      <c r="I33" s="40"/>
      <c r="J33" s="40"/>
      <c r="K33" s="41"/>
      <c r="L33" s="40"/>
      <c r="M33" s="40"/>
      <c r="N33" s="40"/>
      <c r="O33" s="41"/>
      <c r="P33" s="41"/>
      <c r="Q33" s="40"/>
      <c r="R33" s="40"/>
      <c r="S33" s="40"/>
      <c r="T33" s="40"/>
      <c r="U33" s="40"/>
      <c r="V33" s="40"/>
      <c r="W33" s="32" t="s">
        <v>41</v>
      </c>
      <c r="X33" s="33" t="s">
        <v>41</v>
      </c>
      <c r="Y33" s="33" t="s">
        <v>41</v>
      </c>
      <c r="Z33" s="32" t="s">
        <v>41</v>
      </c>
      <c r="AA33" s="32" t="s">
        <v>41</v>
      </c>
    </row>
    <row r="34" spans="1:27" ht="15.75" x14ac:dyDescent="0.25">
      <c r="A34" s="17" t="s">
        <v>90</v>
      </c>
      <c r="B34" s="31" t="s">
        <v>91</v>
      </c>
      <c r="C34" s="40"/>
      <c r="D34" s="40"/>
      <c r="E34" s="40"/>
      <c r="F34" s="40"/>
      <c r="G34" s="40"/>
      <c r="H34" s="40"/>
      <c r="I34" s="40"/>
      <c r="J34" s="40"/>
      <c r="K34" s="41"/>
      <c r="L34" s="40"/>
      <c r="M34" s="40"/>
      <c r="N34" s="40"/>
      <c r="O34" s="41"/>
      <c r="P34" s="41"/>
      <c r="Q34" s="40"/>
      <c r="R34" s="40"/>
      <c r="S34" s="40"/>
      <c r="T34" s="40"/>
      <c r="U34" s="40"/>
      <c r="V34" s="40"/>
      <c r="W34" s="32">
        <v>2.544</v>
      </c>
      <c r="X34" s="33">
        <v>1.6E-2</v>
      </c>
      <c r="Y34" s="33">
        <v>0.68939393939393945</v>
      </c>
      <c r="Z34" s="32">
        <v>1.3120000000000001</v>
      </c>
      <c r="AA34" s="32">
        <v>6.25</v>
      </c>
    </row>
    <row r="35" spans="1:27" ht="15.75" x14ac:dyDescent="0.25">
      <c r="A35" s="17" t="s">
        <v>92</v>
      </c>
      <c r="B35" s="31" t="s">
        <v>93</v>
      </c>
      <c r="C35" s="40"/>
      <c r="D35" s="40"/>
      <c r="E35" s="40"/>
      <c r="F35" s="40"/>
      <c r="G35" s="40"/>
      <c r="H35" s="40"/>
      <c r="I35" s="40"/>
      <c r="J35" s="40"/>
      <c r="K35" s="41"/>
      <c r="L35" s="40"/>
      <c r="M35" s="40"/>
      <c r="N35" s="40"/>
      <c r="O35" s="41"/>
      <c r="P35" s="41"/>
      <c r="Q35" s="40"/>
      <c r="R35" s="40"/>
      <c r="S35" s="40"/>
      <c r="T35" s="40"/>
      <c r="U35" s="40"/>
      <c r="V35" s="40"/>
      <c r="W35" s="32">
        <v>4.9441340782122909</v>
      </c>
      <c r="X35" s="33">
        <v>5.5865921787709499E-3</v>
      </c>
      <c r="Y35" s="33">
        <v>0.83971291866028708</v>
      </c>
      <c r="Z35" s="32">
        <v>1.1229050279329609</v>
      </c>
      <c r="AA35" s="32">
        <v>3.9777777777777779</v>
      </c>
    </row>
    <row r="36" spans="1:27" ht="15.75" x14ac:dyDescent="0.25">
      <c r="A36" s="17" t="s">
        <v>94</v>
      </c>
      <c r="B36" s="31" t="s">
        <v>95</v>
      </c>
      <c r="C36" s="40"/>
      <c r="D36" s="40"/>
      <c r="E36" s="40"/>
      <c r="F36" s="40"/>
      <c r="G36" s="40"/>
      <c r="H36" s="40"/>
      <c r="I36" s="40"/>
      <c r="J36" s="40"/>
      <c r="K36" s="41"/>
      <c r="L36" s="40"/>
      <c r="M36" s="40"/>
      <c r="N36" s="40"/>
      <c r="O36" s="41"/>
      <c r="P36" s="41"/>
      <c r="Q36" s="40"/>
      <c r="R36" s="40"/>
      <c r="S36" s="40"/>
      <c r="T36" s="40"/>
      <c r="U36" s="40"/>
      <c r="V36" s="40"/>
      <c r="W36" s="32" t="s">
        <v>41</v>
      </c>
      <c r="X36" s="33" t="s">
        <v>41</v>
      </c>
      <c r="Y36" s="33" t="s">
        <v>41</v>
      </c>
      <c r="Z36" s="32" t="s">
        <v>41</v>
      </c>
      <c r="AA36" s="32" t="s">
        <v>41</v>
      </c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9" t="s">
        <v>96</v>
      </c>
      <c r="B38" s="20" t="s">
        <v>97</v>
      </c>
      <c r="C38" s="5" t="s">
        <v>98</v>
      </c>
      <c r="D38" s="1"/>
      <c r="E38" s="2" t="s">
        <v>99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90" customHeight="1" x14ac:dyDescent="0.25">
      <c r="A39" s="21" t="s">
        <v>100</v>
      </c>
      <c r="B39" s="22" t="s">
        <v>101</v>
      </c>
      <c r="C39" s="42"/>
      <c r="D39" s="1"/>
      <c r="E39" s="83" t="s">
        <v>102</v>
      </c>
      <c r="F39" s="84"/>
      <c r="G39" s="49"/>
      <c r="H39" s="5" t="s">
        <v>103</v>
      </c>
      <c r="I39" s="5" t="s">
        <v>104</v>
      </c>
      <c r="J39" s="9" t="s">
        <v>105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8"/>
      <c r="V39" s="7"/>
      <c r="W39" s="1"/>
      <c r="X39" s="1"/>
      <c r="Y39" s="1"/>
      <c r="Z39" s="1"/>
      <c r="AA39" s="1"/>
    </row>
    <row r="40" spans="1:27" x14ac:dyDescent="0.25">
      <c r="A40" s="14" t="s">
        <v>106</v>
      </c>
      <c r="B40" s="23" t="s">
        <v>107</v>
      </c>
      <c r="C40" s="44"/>
      <c r="D40" s="1"/>
      <c r="E40" s="50" t="s">
        <v>108</v>
      </c>
      <c r="F40" s="58" t="s">
        <v>109</v>
      </c>
      <c r="G40" s="49"/>
      <c r="H40" s="52"/>
      <c r="I40" s="53"/>
      <c r="J40" s="53"/>
      <c r="K40" s="1"/>
      <c r="L40" s="1"/>
      <c r="M40" s="1"/>
      <c r="N40" s="1"/>
      <c r="O40" s="1"/>
      <c r="P40" s="1"/>
      <c r="Q40" s="1"/>
      <c r="R40" s="1"/>
      <c r="S40" s="1"/>
      <c r="T40" s="1"/>
      <c r="U40" s="8"/>
      <c r="V40" s="7"/>
      <c r="W40" s="1"/>
      <c r="X40" s="1"/>
      <c r="Y40" s="1"/>
      <c r="Z40" s="1"/>
      <c r="AA40" s="1"/>
    </row>
    <row r="41" spans="1:27" x14ac:dyDescent="0.25">
      <c r="A41" s="14" t="s">
        <v>110</v>
      </c>
      <c r="B41" s="23" t="s">
        <v>111</v>
      </c>
      <c r="C41" s="44"/>
      <c r="D41" s="1"/>
      <c r="E41" s="18" t="s">
        <v>112</v>
      </c>
      <c r="F41" s="57" t="s">
        <v>113</v>
      </c>
      <c r="G41" s="51"/>
      <c r="H41" s="53"/>
      <c r="I41" s="53"/>
      <c r="J41" s="53"/>
      <c r="K41" s="1"/>
      <c r="L41" s="1"/>
      <c r="M41" s="1"/>
      <c r="N41" s="1"/>
      <c r="O41" s="1"/>
      <c r="P41" s="1"/>
      <c r="Q41" s="1"/>
      <c r="R41" s="1"/>
      <c r="S41" s="1"/>
      <c r="T41" s="1"/>
      <c r="U41" s="8"/>
      <c r="V41" s="7"/>
      <c r="W41" s="1"/>
      <c r="X41" s="1"/>
      <c r="Y41" s="1"/>
      <c r="Z41" s="1"/>
      <c r="AA41" s="1"/>
    </row>
    <row r="42" spans="1:27" x14ac:dyDescent="0.25">
      <c r="A42" s="14" t="s">
        <v>114</v>
      </c>
      <c r="B42" s="15" t="s">
        <v>61</v>
      </c>
      <c r="C42" s="4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8"/>
      <c r="V42" s="7"/>
      <c r="W42" s="1"/>
      <c r="X42" s="1"/>
      <c r="Y42" s="1"/>
      <c r="Z42" s="1"/>
      <c r="AA42" s="1"/>
    </row>
    <row r="43" spans="1:27" ht="15" customHeight="1" x14ac:dyDescent="0.25">
      <c r="A43" s="27" t="s">
        <v>115</v>
      </c>
      <c r="B43" s="15" t="s">
        <v>116</v>
      </c>
      <c r="C43" s="44"/>
      <c r="D43" s="1"/>
      <c r="E43" s="83" t="s">
        <v>117</v>
      </c>
      <c r="F43" s="84"/>
      <c r="G43" s="54"/>
      <c r="H43" s="54"/>
      <c r="I43" s="49"/>
      <c r="J43" s="19" t="s">
        <v>118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8"/>
      <c r="V43" s="7"/>
      <c r="W43" s="1"/>
      <c r="X43" s="1"/>
      <c r="Y43" s="1"/>
      <c r="Z43" s="1"/>
      <c r="AA43" s="1"/>
    </row>
    <row r="44" spans="1:27" ht="15.75" x14ac:dyDescent="0.25">
      <c r="A44" s="14" t="s">
        <v>119</v>
      </c>
      <c r="B44" s="23" t="s">
        <v>120</v>
      </c>
      <c r="C44" s="44"/>
      <c r="D44" s="1"/>
      <c r="E44" s="59" t="s">
        <v>108</v>
      </c>
      <c r="F44" s="55" t="s">
        <v>121</v>
      </c>
      <c r="G44" s="54"/>
      <c r="H44" s="54"/>
      <c r="I44" s="49"/>
      <c r="J44" s="47"/>
      <c r="K44" s="1"/>
      <c r="L44" s="1"/>
      <c r="M44" s="1"/>
      <c r="N44" s="1"/>
      <c r="O44" s="1"/>
      <c r="P44" s="1"/>
      <c r="Q44" s="1"/>
      <c r="R44" s="1"/>
      <c r="S44" s="1"/>
      <c r="T44" s="1"/>
      <c r="U44" s="8"/>
      <c r="V44" s="7"/>
      <c r="W44" s="1"/>
      <c r="X44" s="1"/>
      <c r="Y44" s="1"/>
      <c r="Z44" s="1"/>
      <c r="AA44" s="1"/>
    </row>
    <row r="45" spans="1:27" ht="15.75" x14ac:dyDescent="0.25">
      <c r="A45" s="14" t="s">
        <v>122</v>
      </c>
      <c r="B45" s="23" t="s">
        <v>123</v>
      </c>
      <c r="C45" s="44"/>
      <c r="D45" s="1"/>
      <c r="E45" s="14" t="s">
        <v>124</v>
      </c>
      <c r="F45" s="56" t="s">
        <v>125</v>
      </c>
      <c r="G45" s="1"/>
      <c r="H45" s="1"/>
      <c r="I45" s="1"/>
      <c r="J45" s="48"/>
      <c r="K45" s="1"/>
      <c r="L45" s="1"/>
      <c r="M45" s="1"/>
      <c r="N45" s="1"/>
      <c r="O45" s="1"/>
      <c r="P45" s="1"/>
      <c r="Q45" s="1"/>
      <c r="R45" s="1"/>
      <c r="S45" s="1"/>
      <c r="T45" s="1"/>
      <c r="U45" s="8"/>
      <c r="V45" s="7"/>
      <c r="W45" s="1"/>
      <c r="X45" s="1"/>
      <c r="Y45" s="1"/>
      <c r="Z45" s="1"/>
      <c r="AA45" s="1"/>
    </row>
    <row r="46" spans="1:27" ht="15.75" customHeight="1" x14ac:dyDescent="0.25">
      <c r="A46" s="24" t="s">
        <v>126</v>
      </c>
      <c r="B46" s="23" t="s">
        <v>127</v>
      </c>
      <c r="C46" s="44"/>
      <c r="D46" s="1"/>
      <c r="E46" s="14" t="s">
        <v>128</v>
      </c>
      <c r="F46" s="94" t="s">
        <v>129</v>
      </c>
      <c r="G46" s="95"/>
      <c r="H46" s="95"/>
      <c r="I46" s="96"/>
      <c r="J46" s="48"/>
      <c r="K46" s="1"/>
      <c r="L46" s="1"/>
      <c r="M46" s="1"/>
      <c r="N46" s="1"/>
      <c r="O46" s="1"/>
      <c r="P46" s="1"/>
      <c r="Q46" s="1"/>
      <c r="R46" s="1"/>
      <c r="S46" s="1"/>
      <c r="T46" s="1"/>
      <c r="U46" s="8"/>
      <c r="V46" s="7"/>
      <c r="W46" s="1"/>
      <c r="X46" s="1"/>
      <c r="Y46" s="1"/>
      <c r="Z46" s="1"/>
      <c r="AA46" s="1"/>
    </row>
    <row r="47" spans="1:27" ht="15.75" customHeight="1" x14ac:dyDescent="0.25">
      <c r="A47" s="25" t="s">
        <v>130</v>
      </c>
      <c r="B47" s="23" t="s">
        <v>131</v>
      </c>
      <c r="C47" s="44"/>
      <c r="D47" s="1"/>
      <c r="E47" s="14" t="s">
        <v>132</v>
      </c>
      <c r="F47" s="100" t="s">
        <v>133</v>
      </c>
      <c r="G47" s="101"/>
      <c r="H47" s="101"/>
      <c r="I47" s="102"/>
      <c r="J47" s="48"/>
      <c r="K47" s="1"/>
      <c r="L47" s="1"/>
      <c r="M47" s="1"/>
      <c r="N47" s="1"/>
      <c r="O47" s="1"/>
      <c r="P47" s="1"/>
      <c r="Q47" s="1"/>
      <c r="R47" s="1"/>
      <c r="S47" s="1"/>
      <c r="T47" s="1"/>
      <c r="U47" s="8"/>
      <c r="V47" s="7"/>
      <c r="W47" s="1"/>
      <c r="X47" s="1"/>
      <c r="Y47" s="1"/>
      <c r="Z47" s="1"/>
      <c r="AA47" s="1"/>
    </row>
    <row r="48" spans="1:27" ht="15.75" x14ac:dyDescent="0.25">
      <c r="A48" s="14" t="s">
        <v>134</v>
      </c>
      <c r="B48" s="23" t="s">
        <v>135</v>
      </c>
      <c r="C48" s="44"/>
      <c r="D48" s="1"/>
      <c r="E48" s="16" t="s">
        <v>136</v>
      </c>
      <c r="F48" s="43" t="s">
        <v>24</v>
      </c>
      <c r="G48" s="54"/>
      <c r="H48" s="54"/>
      <c r="I48" s="49"/>
      <c r="J48" s="46"/>
      <c r="K48" s="1"/>
      <c r="L48" s="1"/>
      <c r="M48" s="64"/>
      <c r="N48" s="64"/>
      <c r="O48" s="64"/>
      <c r="P48" s="64"/>
      <c r="Q48" s="64"/>
      <c r="R48" s="1"/>
      <c r="S48" s="1"/>
      <c r="T48" s="1"/>
      <c r="U48" s="8"/>
      <c r="V48" s="7"/>
      <c r="W48" s="1"/>
      <c r="X48" s="1"/>
      <c r="Y48" s="1"/>
      <c r="Z48" s="1"/>
      <c r="AA48" s="1"/>
    </row>
    <row r="49" spans="1:22" x14ac:dyDescent="0.25">
      <c r="A49" s="14" t="s">
        <v>137</v>
      </c>
      <c r="B49" s="23" t="s">
        <v>138</v>
      </c>
      <c r="C49" s="44"/>
      <c r="D49" s="1"/>
      <c r="E49" s="1"/>
      <c r="F49" s="1"/>
      <c r="G49" s="1"/>
      <c r="H49" s="1"/>
      <c r="I49" s="1"/>
      <c r="J49" s="1"/>
      <c r="K49" s="1"/>
      <c r="L49" s="1"/>
      <c r="M49" s="65"/>
      <c r="N49" s="65"/>
      <c r="O49" s="65"/>
      <c r="P49" s="65"/>
      <c r="Q49" s="64"/>
      <c r="R49" s="1"/>
      <c r="S49" s="1"/>
      <c r="T49" s="1"/>
      <c r="U49" s="8"/>
      <c r="V49" s="7"/>
    </row>
    <row r="50" spans="1:22" x14ac:dyDescent="0.25">
      <c r="A50" s="14" t="s">
        <v>139</v>
      </c>
      <c r="B50" s="23" t="s">
        <v>140</v>
      </c>
      <c r="C50" s="45"/>
      <c r="D50" s="1"/>
      <c r="E50" s="1"/>
      <c r="F50" s="1"/>
      <c r="G50" s="1"/>
      <c r="H50" s="1"/>
      <c r="I50" s="1"/>
      <c r="J50" s="1"/>
      <c r="K50" s="1"/>
      <c r="L50" s="1"/>
      <c r="M50" s="3"/>
      <c r="N50" s="3" t="s">
        <v>141</v>
      </c>
      <c r="O50" s="3"/>
      <c r="P50" s="3"/>
      <c r="Q50" s="1"/>
      <c r="R50" s="1"/>
      <c r="S50" s="1"/>
      <c r="T50" s="1"/>
      <c r="U50" s="8"/>
      <c r="V50" s="7"/>
    </row>
    <row r="51" spans="1:22" x14ac:dyDescent="0.25">
      <c r="A51" s="16" t="s">
        <v>136</v>
      </c>
      <c r="B51" s="26" t="s">
        <v>24</v>
      </c>
      <c r="C51" s="60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x14ac:dyDescent="0.25">
      <c r="A52" s="62" t="s">
        <v>142</v>
      </c>
      <c r="B52" s="8"/>
      <c r="C52" s="6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25">
      <c r="A53" s="3" t="s">
        <v>143</v>
      </c>
      <c r="B53" s="3"/>
      <c r="C53" s="3"/>
      <c r="D53" s="3"/>
      <c r="E53" s="3"/>
      <c r="F53" s="3"/>
      <c r="G53" s="3"/>
      <c r="H53" s="3" t="s">
        <v>144</v>
      </c>
      <c r="I53" s="3"/>
      <c r="J53" s="3"/>
      <c r="K53" s="3"/>
      <c r="L53" s="1"/>
      <c r="M53" s="1"/>
      <c r="N53" s="3"/>
      <c r="O53" s="3"/>
      <c r="P53" s="1"/>
      <c r="Q53" s="1"/>
      <c r="R53" s="1"/>
      <c r="S53" s="1"/>
      <c r="T53" s="1"/>
      <c r="U53" s="1"/>
      <c r="V53" s="1"/>
    </row>
    <row r="54" spans="1:22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5">
      <c r="A55" s="1"/>
      <c r="B55" s="1"/>
      <c r="C55" s="1"/>
      <c r="D55" s="1"/>
      <c r="E55" s="3"/>
      <c r="F55" s="3"/>
      <c r="G55" s="3"/>
      <c r="H55" s="3"/>
      <c r="I55" s="3"/>
      <c r="J55" s="3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5">
      <c r="A56" s="1"/>
      <c r="B56" s="1"/>
      <c r="C56" s="1"/>
      <c r="D56" s="1"/>
      <c r="E56" s="3"/>
      <c r="F56" s="3"/>
      <c r="G56" s="3"/>
      <c r="H56" s="3"/>
      <c r="I56" s="3"/>
      <c r="J56" s="3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x14ac:dyDescent="0.25">
      <c r="A57" s="1"/>
      <c r="B57" s="1"/>
      <c r="C57" s="1"/>
      <c r="D57" s="1"/>
      <c r="E57" s="3"/>
      <c r="F57" s="3"/>
      <c r="G57" s="3"/>
      <c r="H57" s="3"/>
      <c r="I57" s="3"/>
      <c r="J57" s="3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x14ac:dyDescent="0.25">
      <c r="A58" s="1"/>
      <c r="B58" s="1"/>
      <c r="C58" s="1"/>
      <c r="D58" s="1"/>
      <c r="E58" s="3"/>
      <c r="F58" s="3"/>
      <c r="G58" s="3"/>
      <c r="H58" s="3"/>
      <c r="I58" s="3"/>
      <c r="J58" s="3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x14ac:dyDescent="0.25">
      <c r="A59" s="1"/>
      <c r="B59" s="1"/>
      <c r="C59" s="1"/>
      <c r="D59" s="1"/>
      <c r="E59" s="3"/>
      <c r="F59" s="3"/>
      <c r="G59" s="3"/>
      <c r="H59" s="3"/>
      <c r="I59" s="3"/>
      <c r="J59" s="3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</sheetData>
  <mergeCells count="17"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  <mergeCell ref="F47:I47"/>
    <mergeCell ref="T5:U5"/>
    <mergeCell ref="V5:V6"/>
    <mergeCell ref="W5:AA5"/>
    <mergeCell ref="E39:F39"/>
    <mergeCell ref="E43:F43"/>
    <mergeCell ref="F46:I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workbookViewId="0">
      <selection sqref="A1:XFD1048576"/>
    </sheetView>
  </sheetViews>
  <sheetFormatPr baseColWidth="10" defaultRowHeight="15" x14ac:dyDescent="0.25"/>
  <cols>
    <col min="2" max="2" width="24.42578125" bestFit="1" customWidth="1"/>
  </cols>
  <sheetData>
    <row r="1" spans="1:27" x14ac:dyDescent="0.25">
      <c r="A1" s="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 x14ac:dyDescent="0.25">
      <c r="A2" s="4" t="s">
        <v>1</v>
      </c>
      <c r="B2" s="40" t="s">
        <v>2</v>
      </c>
      <c r="C2" s="1"/>
      <c r="D2" s="103" t="s">
        <v>3</v>
      </c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38"/>
      <c r="U2" s="38"/>
      <c r="V2" s="38"/>
      <c r="W2" s="1"/>
      <c r="X2" s="1"/>
      <c r="Y2" s="1"/>
      <c r="Z2" s="1"/>
      <c r="AA2" s="1"/>
    </row>
    <row r="3" spans="1:27" ht="15.75" x14ac:dyDescent="0.25">
      <c r="A3" s="4" t="s">
        <v>4</v>
      </c>
      <c r="B3" s="40"/>
      <c r="C3" s="63">
        <v>2013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</row>
    <row r="5" spans="1:27" ht="15" customHeight="1" x14ac:dyDescent="0.25">
      <c r="A5" s="81" t="s">
        <v>6</v>
      </c>
      <c r="B5" s="90" t="s">
        <v>7</v>
      </c>
      <c r="C5" s="88" t="s">
        <v>8</v>
      </c>
      <c r="D5" s="88" t="s">
        <v>9</v>
      </c>
      <c r="E5" s="105" t="s">
        <v>10</v>
      </c>
      <c r="F5" s="106"/>
      <c r="G5" s="106"/>
      <c r="H5" s="106"/>
      <c r="I5" s="106"/>
      <c r="J5" s="106"/>
      <c r="K5" s="107"/>
      <c r="L5" s="105" t="s">
        <v>11</v>
      </c>
      <c r="M5" s="106"/>
      <c r="N5" s="106"/>
      <c r="O5" s="107"/>
      <c r="P5" s="88" t="s">
        <v>12</v>
      </c>
      <c r="Q5" s="88" t="s">
        <v>13</v>
      </c>
      <c r="R5" s="105" t="s">
        <v>14</v>
      </c>
      <c r="S5" s="107"/>
      <c r="T5" s="105" t="s">
        <v>15</v>
      </c>
      <c r="U5" s="107"/>
      <c r="V5" s="88" t="s">
        <v>16</v>
      </c>
      <c r="W5" s="105" t="s">
        <v>17</v>
      </c>
      <c r="X5" s="106"/>
      <c r="Y5" s="106"/>
      <c r="Z5" s="106"/>
      <c r="AA5" s="107"/>
    </row>
    <row r="6" spans="1:27" ht="56.25" x14ac:dyDescent="0.25">
      <c r="A6" s="82"/>
      <c r="B6" s="91"/>
      <c r="C6" s="89"/>
      <c r="D6" s="89"/>
      <c r="E6" s="11" t="s">
        <v>18</v>
      </c>
      <c r="F6" s="6" t="s">
        <v>19</v>
      </c>
      <c r="G6" s="37" t="s">
        <v>20</v>
      </c>
      <c r="H6" s="6" t="s">
        <v>21</v>
      </c>
      <c r="I6" s="37" t="s">
        <v>22</v>
      </c>
      <c r="J6" s="6" t="s">
        <v>23</v>
      </c>
      <c r="K6" s="10" t="s">
        <v>24</v>
      </c>
      <c r="L6" s="11" t="s">
        <v>25</v>
      </c>
      <c r="M6" s="6" t="s">
        <v>26</v>
      </c>
      <c r="N6" s="30" t="s">
        <v>27</v>
      </c>
      <c r="O6" s="6" t="s">
        <v>24</v>
      </c>
      <c r="P6" s="89"/>
      <c r="Q6" s="89"/>
      <c r="R6" s="29" t="s">
        <v>28</v>
      </c>
      <c r="S6" s="6" t="s">
        <v>29</v>
      </c>
      <c r="T6" s="29" t="s">
        <v>24</v>
      </c>
      <c r="U6" s="6" t="s">
        <v>30</v>
      </c>
      <c r="V6" s="89"/>
      <c r="W6" s="11" t="s">
        <v>31</v>
      </c>
      <c r="X6" s="12" t="s">
        <v>32</v>
      </c>
      <c r="Y6" s="12" t="s">
        <v>33</v>
      </c>
      <c r="Z6" s="12" t="s">
        <v>34</v>
      </c>
      <c r="AA6" s="10" t="s">
        <v>35</v>
      </c>
    </row>
    <row r="7" spans="1:27" ht="33.75" customHeight="1" x14ac:dyDescent="0.25">
      <c r="A7" s="5"/>
      <c r="B7" s="13" t="s">
        <v>36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2">
        <v>3.7210526315789472</v>
      </c>
      <c r="X7" s="33">
        <v>3.1578947368421054E-2</v>
      </c>
      <c r="Y7" s="33">
        <v>0.6936042136945072</v>
      </c>
      <c r="Z7" s="32">
        <v>1.7859649122807018</v>
      </c>
      <c r="AA7" s="32">
        <v>4.453125</v>
      </c>
    </row>
    <row r="8" spans="1:27" ht="15.75" x14ac:dyDescent="0.25">
      <c r="A8" s="17" t="s">
        <v>37</v>
      </c>
      <c r="B8" s="31" t="s">
        <v>38</v>
      </c>
      <c r="C8" s="40"/>
      <c r="D8" s="40"/>
      <c r="E8" s="40"/>
      <c r="F8" s="40"/>
      <c r="G8" s="40"/>
      <c r="H8" s="40"/>
      <c r="I8" s="40"/>
      <c r="J8" s="40"/>
      <c r="K8" s="41"/>
      <c r="L8" s="40"/>
      <c r="M8" s="40"/>
      <c r="N8" s="40"/>
      <c r="O8" s="41"/>
      <c r="P8" s="41"/>
      <c r="Q8" s="40"/>
      <c r="R8" s="40"/>
      <c r="S8" s="40"/>
      <c r="T8" s="40"/>
      <c r="U8" s="40"/>
      <c r="V8" s="40"/>
      <c r="W8" s="32">
        <v>5.6487804878048777</v>
      </c>
      <c r="X8" s="33">
        <v>0.12195121951219512</v>
      </c>
      <c r="Y8" s="33">
        <v>0.7754364840457556</v>
      </c>
      <c r="Z8" s="32">
        <v>1.8195121951219513</v>
      </c>
      <c r="AA8" s="32">
        <v>2.8082191780821919</v>
      </c>
    </row>
    <row r="9" spans="1:27" ht="15.75" x14ac:dyDescent="0.25">
      <c r="A9" s="17" t="s">
        <v>39</v>
      </c>
      <c r="B9" s="31" t="s">
        <v>40</v>
      </c>
      <c r="C9" s="40"/>
      <c r="D9" s="40"/>
      <c r="E9" s="40"/>
      <c r="F9" s="40"/>
      <c r="G9" s="40"/>
      <c r="H9" s="40"/>
      <c r="I9" s="40"/>
      <c r="J9" s="40"/>
      <c r="K9" s="41"/>
      <c r="L9" s="40"/>
      <c r="M9" s="40"/>
      <c r="N9" s="40"/>
      <c r="O9" s="41"/>
      <c r="P9" s="41"/>
      <c r="Q9" s="40"/>
      <c r="R9" s="40"/>
      <c r="S9" s="40"/>
      <c r="T9" s="40"/>
      <c r="U9" s="40"/>
      <c r="V9" s="40"/>
      <c r="W9" s="32" t="s">
        <v>41</v>
      </c>
      <c r="X9" s="33" t="s">
        <v>41</v>
      </c>
      <c r="Y9" s="33" t="s">
        <v>41</v>
      </c>
      <c r="Z9" s="32" t="s">
        <v>41</v>
      </c>
      <c r="AA9" s="32" t="s">
        <v>41</v>
      </c>
    </row>
    <row r="10" spans="1:27" ht="15.75" x14ac:dyDescent="0.25">
      <c r="A10" s="17" t="s">
        <v>42</v>
      </c>
      <c r="B10" s="34" t="s">
        <v>43</v>
      </c>
      <c r="C10" s="40"/>
      <c r="D10" s="40"/>
      <c r="E10" s="40"/>
      <c r="F10" s="40"/>
      <c r="G10" s="40"/>
      <c r="H10" s="40"/>
      <c r="I10" s="40"/>
      <c r="J10" s="40"/>
      <c r="K10" s="41"/>
      <c r="L10" s="40"/>
      <c r="M10" s="40"/>
      <c r="N10" s="40"/>
      <c r="O10" s="41"/>
      <c r="P10" s="41"/>
      <c r="Q10" s="40"/>
      <c r="R10" s="40"/>
      <c r="S10" s="40"/>
      <c r="T10" s="40"/>
      <c r="U10" s="40"/>
      <c r="V10" s="40"/>
      <c r="W10" s="32" t="s">
        <v>41</v>
      </c>
      <c r="X10" s="33" t="s">
        <v>41</v>
      </c>
      <c r="Y10" s="33" t="s">
        <v>41</v>
      </c>
      <c r="Z10" s="32" t="s">
        <v>41</v>
      </c>
      <c r="AA10" s="32" t="s">
        <v>41</v>
      </c>
    </row>
    <row r="11" spans="1:27" ht="15.75" x14ac:dyDescent="0.25">
      <c r="A11" s="17" t="s">
        <v>44</v>
      </c>
      <c r="B11" s="31" t="s">
        <v>45</v>
      </c>
      <c r="C11" s="40"/>
      <c r="D11" s="40"/>
      <c r="E11" s="40"/>
      <c r="F11" s="40"/>
      <c r="G11" s="40"/>
      <c r="H11" s="40"/>
      <c r="I11" s="40"/>
      <c r="J11" s="40"/>
      <c r="K11" s="41"/>
      <c r="L11" s="40"/>
      <c r="M11" s="40"/>
      <c r="N11" s="40"/>
      <c r="O11" s="41"/>
      <c r="P11" s="41"/>
      <c r="Q11" s="40"/>
      <c r="R11" s="40"/>
      <c r="S11" s="40"/>
      <c r="T11" s="40"/>
      <c r="U11" s="40"/>
      <c r="V11" s="40"/>
      <c r="W11" s="32" t="s">
        <v>41</v>
      </c>
      <c r="X11" s="33" t="s">
        <v>41</v>
      </c>
      <c r="Y11" s="33" t="s">
        <v>41</v>
      </c>
      <c r="Z11" s="32" t="s">
        <v>41</v>
      </c>
      <c r="AA11" s="32" t="s">
        <v>41</v>
      </c>
    </row>
    <row r="12" spans="1:27" ht="15.75" x14ac:dyDescent="0.25">
      <c r="A12" s="17" t="s">
        <v>46</v>
      </c>
      <c r="B12" s="31" t="s">
        <v>47</v>
      </c>
      <c r="C12" s="40"/>
      <c r="D12" s="40"/>
      <c r="E12" s="40"/>
      <c r="F12" s="40"/>
      <c r="G12" s="40"/>
      <c r="H12" s="40"/>
      <c r="I12" s="40"/>
      <c r="J12" s="40"/>
      <c r="K12" s="41"/>
      <c r="L12" s="40"/>
      <c r="M12" s="40"/>
      <c r="N12" s="40"/>
      <c r="O12" s="41"/>
      <c r="P12" s="41"/>
      <c r="Q12" s="40"/>
      <c r="R12" s="40"/>
      <c r="S12" s="40"/>
      <c r="T12" s="40"/>
      <c r="U12" s="40"/>
      <c r="V12" s="40"/>
      <c r="W12" s="32" t="s">
        <v>41</v>
      </c>
      <c r="X12" s="33" t="s">
        <v>41</v>
      </c>
      <c r="Y12" s="33" t="s">
        <v>41</v>
      </c>
      <c r="Z12" s="32" t="s">
        <v>41</v>
      </c>
      <c r="AA12" s="32" t="s">
        <v>41</v>
      </c>
    </row>
    <row r="13" spans="1:27" ht="15.75" x14ac:dyDescent="0.25">
      <c r="A13" s="17" t="s">
        <v>48</v>
      </c>
      <c r="B13" s="31" t="s">
        <v>49</v>
      </c>
      <c r="C13" s="40"/>
      <c r="D13" s="40"/>
      <c r="E13" s="40"/>
      <c r="F13" s="40"/>
      <c r="G13" s="40"/>
      <c r="H13" s="40"/>
      <c r="I13" s="40"/>
      <c r="J13" s="40"/>
      <c r="K13" s="41"/>
      <c r="L13" s="40"/>
      <c r="M13" s="40"/>
      <c r="N13" s="40"/>
      <c r="O13" s="41"/>
      <c r="P13" s="41"/>
      <c r="Q13" s="40"/>
      <c r="R13" s="40"/>
      <c r="S13" s="40"/>
      <c r="T13" s="40"/>
      <c r="U13" s="40"/>
      <c r="V13" s="40"/>
      <c r="W13" s="32">
        <v>6.1111111111111107</v>
      </c>
      <c r="X13" s="33" t="s">
        <v>41</v>
      </c>
      <c r="Y13" s="33">
        <v>0.31129032258064515</v>
      </c>
      <c r="Z13" s="32">
        <v>7.9074074074074074</v>
      </c>
      <c r="AA13" s="32">
        <v>1.8</v>
      </c>
    </row>
    <row r="14" spans="1:27" ht="15.75" x14ac:dyDescent="0.25">
      <c r="A14" s="17" t="s">
        <v>50</v>
      </c>
      <c r="B14" s="31" t="s">
        <v>51</v>
      </c>
      <c r="C14" s="40"/>
      <c r="D14" s="40"/>
      <c r="E14" s="40"/>
      <c r="F14" s="40"/>
      <c r="G14" s="40"/>
      <c r="H14" s="40"/>
      <c r="I14" s="40"/>
      <c r="J14" s="40"/>
      <c r="K14" s="41"/>
      <c r="L14" s="40"/>
      <c r="M14" s="40"/>
      <c r="N14" s="40"/>
      <c r="O14" s="41"/>
      <c r="P14" s="41"/>
      <c r="Q14" s="40"/>
      <c r="R14" s="40"/>
      <c r="S14" s="40"/>
      <c r="T14" s="40"/>
      <c r="U14" s="40"/>
      <c r="V14" s="40"/>
      <c r="W14" s="32">
        <v>3.935483870967742</v>
      </c>
      <c r="X14" s="33">
        <v>3.2258064516129031E-2</v>
      </c>
      <c r="Y14" s="33">
        <v>0.53448275862068961</v>
      </c>
      <c r="Z14" s="32">
        <v>3.4838709677419355</v>
      </c>
      <c r="AA14" s="32">
        <v>3.1</v>
      </c>
    </row>
    <row r="15" spans="1:27" ht="15.75" x14ac:dyDescent="0.25">
      <c r="A15" s="17" t="s">
        <v>52</v>
      </c>
      <c r="B15" s="31" t="s">
        <v>53</v>
      </c>
      <c r="C15" s="40"/>
      <c r="D15" s="40"/>
      <c r="E15" s="40"/>
      <c r="F15" s="40"/>
      <c r="G15" s="40"/>
      <c r="H15" s="40"/>
      <c r="I15" s="40"/>
      <c r="J15" s="40"/>
      <c r="K15" s="41"/>
      <c r="L15" s="40"/>
      <c r="M15" s="40"/>
      <c r="N15" s="40"/>
      <c r="O15" s="41"/>
      <c r="P15" s="41"/>
      <c r="Q15" s="40"/>
      <c r="R15" s="40"/>
      <c r="S15" s="40"/>
      <c r="T15" s="40"/>
      <c r="U15" s="40"/>
      <c r="V15" s="40"/>
      <c r="W15" s="32">
        <v>3.4347826086956523</v>
      </c>
      <c r="X15" s="33" t="s">
        <v>41</v>
      </c>
      <c r="Y15" s="33">
        <v>0.62671232876712324</v>
      </c>
      <c r="Z15" s="32">
        <v>2.3695652173913042</v>
      </c>
      <c r="AA15" s="32">
        <v>4.5999999999999996</v>
      </c>
    </row>
    <row r="16" spans="1:27" ht="15.75" x14ac:dyDescent="0.25">
      <c r="A16" s="17" t="s">
        <v>54</v>
      </c>
      <c r="B16" s="31" t="s">
        <v>55</v>
      </c>
      <c r="C16" s="40"/>
      <c r="D16" s="40"/>
      <c r="E16" s="40"/>
      <c r="F16" s="40"/>
      <c r="G16" s="40"/>
      <c r="H16" s="40"/>
      <c r="I16" s="40"/>
      <c r="J16" s="40"/>
      <c r="K16" s="41"/>
      <c r="L16" s="40"/>
      <c r="M16" s="40"/>
      <c r="N16" s="40"/>
      <c r="O16" s="41"/>
      <c r="P16" s="41"/>
      <c r="Q16" s="40"/>
      <c r="R16" s="40"/>
      <c r="S16" s="40"/>
      <c r="T16" s="40"/>
      <c r="U16" s="40"/>
      <c r="V16" s="40"/>
      <c r="W16" s="32" t="s">
        <v>41</v>
      </c>
      <c r="X16" s="33" t="s">
        <v>41</v>
      </c>
      <c r="Y16" s="33" t="s">
        <v>41</v>
      </c>
      <c r="Z16" s="32" t="s">
        <v>41</v>
      </c>
      <c r="AA16" s="32" t="s">
        <v>41</v>
      </c>
    </row>
    <row r="17" spans="1:27" ht="15.75" x14ac:dyDescent="0.25">
      <c r="A17" s="17" t="s">
        <v>56</v>
      </c>
      <c r="B17" s="31" t="s">
        <v>57</v>
      </c>
      <c r="C17" s="40"/>
      <c r="D17" s="40"/>
      <c r="E17" s="40"/>
      <c r="F17" s="40"/>
      <c r="G17" s="40"/>
      <c r="H17" s="40"/>
      <c r="I17" s="40"/>
      <c r="J17" s="40"/>
      <c r="K17" s="41"/>
      <c r="L17" s="40"/>
      <c r="M17" s="40"/>
      <c r="N17" s="40"/>
      <c r="O17" s="41"/>
      <c r="P17" s="41"/>
      <c r="Q17" s="40"/>
      <c r="R17" s="40"/>
      <c r="S17" s="40"/>
      <c r="T17" s="40"/>
      <c r="U17" s="40"/>
      <c r="V17" s="40"/>
      <c r="W17" s="32">
        <v>2.650485436893204</v>
      </c>
      <c r="X17" s="33" t="s">
        <v>41</v>
      </c>
      <c r="Y17" s="33">
        <v>0.85273492286115005</v>
      </c>
      <c r="Z17" s="32">
        <v>0.50970873786407767</v>
      </c>
      <c r="AA17" s="32">
        <v>8.5833333333333339</v>
      </c>
    </row>
    <row r="18" spans="1:27" ht="15.75" x14ac:dyDescent="0.25">
      <c r="A18" s="17" t="s">
        <v>58</v>
      </c>
      <c r="B18" s="31" t="s">
        <v>59</v>
      </c>
      <c r="C18" s="40"/>
      <c r="D18" s="40"/>
      <c r="E18" s="40"/>
      <c r="F18" s="40"/>
      <c r="G18" s="40"/>
      <c r="H18" s="40"/>
      <c r="I18" s="40"/>
      <c r="J18" s="40"/>
      <c r="K18" s="41"/>
      <c r="L18" s="40"/>
      <c r="M18" s="40"/>
      <c r="N18" s="40"/>
      <c r="O18" s="41"/>
      <c r="P18" s="41"/>
      <c r="Q18" s="40"/>
      <c r="R18" s="40"/>
      <c r="S18" s="40"/>
      <c r="T18" s="40"/>
      <c r="U18" s="40"/>
      <c r="V18" s="40"/>
      <c r="W18" s="32">
        <v>2.9056603773584904</v>
      </c>
      <c r="X18" s="33" t="s">
        <v>41</v>
      </c>
      <c r="Y18" s="33">
        <v>0.60082304526748975</v>
      </c>
      <c r="Z18" s="32">
        <v>1.8301886792452831</v>
      </c>
      <c r="AA18" s="32">
        <v>6.625</v>
      </c>
    </row>
    <row r="19" spans="1:27" ht="15.75" x14ac:dyDescent="0.25">
      <c r="A19" s="17" t="s">
        <v>60</v>
      </c>
      <c r="B19" s="31" t="s">
        <v>61</v>
      </c>
      <c r="C19" s="40"/>
      <c r="D19" s="40"/>
      <c r="E19" s="40"/>
      <c r="F19" s="40"/>
      <c r="G19" s="40"/>
      <c r="H19" s="40"/>
      <c r="I19" s="40"/>
      <c r="J19" s="40"/>
      <c r="K19" s="41"/>
      <c r="L19" s="40"/>
      <c r="M19" s="40"/>
      <c r="N19" s="40"/>
      <c r="O19" s="41"/>
      <c r="P19" s="41"/>
      <c r="Q19" s="40"/>
      <c r="R19" s="40"/>
      <c r="S19" s="40"/>
      <c r="T19" s="40"/>
      <c r="U19" s="40"/>
      <c r="V19" s="40"/>
      <c r="W19" s="32" t="s">
        <v>41</v>
      </c>
      <c r="X19" s="33" t="s">
        <v>41</v>
      </c>
      <c r="Y19" s="33" t="s">
        <v>41</v>
      </c>
      <c r="Z19" s="32" t="s">
        <v>41</v>
      </c>
      <c r="AA19" s="32" t="s">
        <v>41</v>
      </c>
    </row>
    <row r="20" spans="1:27" ht="15.75" x14ac:dyDescent="0.25">
      <c r="A20" s="17" t="s">
        <v>62</v>
      </c>
      <c r="B20" s="31" t="s">
        <v>63</v>
      </c>
      <c r="C20" s="40"/>
      <c r="D20" s="40"/>
      <c r="E20" s="40"/>
      <c r="F20" s="40"/>
      <c r="G20" s="40"/>
      <c r="H20" s="40"/>
      <c r="I20" s="40"/>
      <c r="J20" s="40"/>
      <c r="K20" s="41"/>
      <c r="L20" s="40"/>
      <c r="M20" s="40"/>
      <c r="N20" s="40"/>
      <c r="O20" s="41"/>
      <c r="P20" s="41"/>
      <c r="Q20" s="40"/>
      <c r="R20" s="40"/>
      <c r="S20" s="40"/>
      <c r="T20" s="40"/>
      <c r="U20" s="40"/>
      <c r="V20" s="40"/>
      <c r="W20" s="32" t="s">
        <v>41</v>
      </c>
      <c r="X20" s="33" t="s">
        <v>41</v>
      </c>
      <c r="Y20" s="33" t="s">
        <v>41</v>
      </c>
      <c r="Z20" s="32" t="s">
        <v>41</v>
      </c>
      <c r="AA20" s="32" t="s">
        <v>41</v>
      </c>
    </row>
    <row r="21" spans="1:27" ht="15.75" x14ac:dyDescent="0.25">
      <c r="A21" s="17" t="s">
        <v>64</v>
      </c>
      <c r="B21" s="31" t="s">
        <v>65</v>
      </c>
      <c r="C21" s="40"/>
      <c r="D21" s="40"/>
      <c r="E21" s="40"/>
      <c r="F21" s="40"/>
      <c r="G21" s="40"/>
      <c r="H21" s="40"/>
      <c r="I21" s="40"/>
      <c r="J21" s="40"/>
      <c r="K21" s="41"/>
      <c r="L21" s="40"/>
      <c r="M21" s="40"/>
      <c r="N21" s="40"/>
      <c r="O21" s="41"/>
      <c r="P21" s="41"/>
      <c r="Q21" s="40"/>
      <c r="R21" s="40"/>
      <c r="S21" s="40"/>
      <c r="T21" s="40"/>
      <c r="U21" s="40"/>
      <c r="V21" s="40"/>
      <c r="W21" s="32" t="s">
        <v>41</v>
      </c>
      <c r="X21" s="33" t="s">
        <v>41</v>
      </c>
      <c r="Y21" s="33" t="s">
        <v>41</v>
      </c>
      <c r="Z21" s="32" t="s">
        <v>41</v>
      </c>
      <c r="AA21" s="32" t="s">
        <v>41</v>
      </c>
    </row>
    <row r="22" spans="1:27" ht="15.75" x14ac:dyDescent="0.25">
      <c r="A22" s="17" t="s">
        <v>66</v>
      </c>
      <c r="B22" s="31" t="s">
        <v>67</v>
      </c>
      <c r="C22" s="40"/>
      <c r="D22" s="40"/>
      <c r="E22" s="40"/>
      <c r="F22" s="40"/>
      <c r="G22" s="40"/>
      <c r="H22" s="40"/>
      <c r="I22" s="40"/>
      <c r="J22" s="40"/>
      <c r="K22" s="41"/>
      <c r="L22" s="40"/>
      <c r="M22" s="40"/>
      <c r="N22" s="40"/>
      <c r="O22" s="41"/>
      <c r="P22" s="41"/>
      <c r="Q22" s="40"/>
      <c r="R22" s="40"/>
      <c r="S22" s="40"/>
      <c r="T22" s="40"/>
      <c r="U22" s="40"/>
      <c r="V22" s="40"/>
      <c r="W22" s="32" t="s">
        <v>41</v>
      </c>
      <c r="X22" s="33" t="s">
        <v>41</v>
      </c>
      <c r="Y22" s="33" t="s">
        <v>41</v>
      </c>
      <c r="Z22" s="32" t="s">
        <v>41</v>
      </c>
      <c r="AA22" s="32" t="s">
        <v>41</v>
      </c>
    </row>
    <row r="23" spans="1:27" ht="15.75" x14ac:dyDescent="0.25">
      <c r="A23" s="17" t="s">
        <v>68</v>
      </c>
      <c r="B23" s="31" t="s">
        <v>69</v>
      </c>
      <c r="C23" s="40"/>
      <c r="D23" s="40"/>
      <c r="E23" s="40"/>
      <c r="F23" s="40"/>
      <c r="G23" s="40"/>
      <c r="H23" s="40"/>
      <c r="I23" s="40"/>
      <c r="J23" s="40"/>
      <c r="K23" s="41"/>
      <c r="L23" s="40"/>
      <c r="M23" s="40"/>
      <c r="N23" s="40"/>
      <c r="O23" s="41"/>
      <c r="P23" s="41"/>
      <c r="Q23" s="40"/>
      <c r="R23" s="40"/>
      <c r="S23" s="40"/>
      <c r="T23" s="40"/>
      <c r="U23" s="40"/>
      <c r="V23" s="40"/>
      <c r="W23" s="32" t="s">
        <v>41</v>
      </c>
      <c r="X23" s="33" t="s">
        <v>41</v>
      </c>
      <c r="Y23" s="33" t="s">
        <v>41</v>
      </c>
      <c r="Z23" s="32" t="s">
        <v>41</v>
      </c>
      <c r="AA23" s="32" t="s">
        <v>41</v>
      </c>
    </row>
    <row r="24" spans="1:27" ht="15.75" x14ac:dyDescent="0.25">
      <c r="A24" s="17" t="s">
        <v>70</v>
      </c>
      <c r="B24" s="35" t="s">
        <v>71</v>
      </c>
      <c r="C24" s="40"/>
      <c r="D24" s="40"/>
      <c r="E24" s="40"/>
      <c r="F24" s="40"/>
      <c r="G24" s="40"/>
      <c r="H24" s="40"/>
      <c r="I24" s="40"/>
      <c r="J24" s="40"/>
      <c r="K24" s="41"/>
      <c r="L24" s="40"/>
      <c r="M24" s="40"/>
      <c r="N24" s="40"/>
      <c r="O24" s="41"/>
      <c r="P24" s="41"/>
      <c r="Q24" s="40"/>
      <c r="R24" s="40"/>
      <c r="S24" s="40"/>
      <c r="T24" s="40"/>
      <c r="U24" s="40"/>
      <c r="V24" s="40"/>
      <c r="W24" s="32">
        <v>1.7965116279069768</v>
      </c>
      <c r="X24" s="33" t="s">
        <v>41</v>
      </c>
      <c r="Y24" s="33">
        <v>0.52675585284280935</v>
      </c>
      <c r="Z24" s="32">
        <v>1.6453488372093024</v>
      </c>
      <c r="AA24" s="32">
        <v>10.75</v>
      </c>
    </row>
    <row r="25" spans="1:27" ht="15.75" x14ac:dyDescent="0.25">
      <c r="A25" s="17" t="s">
        <v>72</v>
      </c>
      <c r="B25" s="31" t="s">
        <v>73</v>
      </c>
      <c r="C25" s="40"/>
      <c r="D25" s="40"/>
      <c r="E25" s="40"/>
      <c r="F25" s="40"/>
      <c r="G25" s="40"/>
      <c r="H25" s="40"/>
      <c r="I25" s="40"/>
      <c r="J25" s="40"/>
      <c r="K25" s="41"/>
      <c r="L25" s="40"/>
      <c r="M25" s="40"/>
      <c r="N25" s="40"/>
      <c r="O25" s="41"/>
      <c r="P25" s="41"/>
      <c r="Q25" s="40"/>
      <c r="R25" s="40"/>
      <c r="S25" s="40"/>
      <c r="T25" s="40"/>
      <c r="U25" s="40"/>
      <c r="V25" s="40"/>
      <c r="W25" s="32" t="s">
        <v>41</v>
      </c>
      <c r="X25" s="33" t="s">
        <v>41</v>
      </c>
      <c r="Y25" s="33" t="s">
        <v>41</v>
      </c>
      <c r="Z25" s="32" t="s">
        <v>41</v>
      </c>
      <c r="AA25" s="32" t="s">
        <v>41</v>
      </c>
    </row>
    <row r="26" spans="1:27" ht="15.75" x14ac:dyDescent="0.25">
      <c r="A26" s="17" t="s">
        <v>74</v>
      </c>
      <c r="B26" s="31" t="s">
        <v>75</v>
      </c>
      <c r="C26" s="40"/>
      <c r="D26" s="40"/>
      <c r="E26" s="40"/>
      <c r="F26" s="40"/>
      <c r="G26" s="40"/>
      <c r="H26" s="40"/>
      <c r="I26" s="40"/>
      <c r="J26" s="40"/>
      <c r="K26" s="41"/>
      <c r="L26" s="40"/>
      <c r="M26" s="40"/>
      <c r="N26" s="40"/>
      <c r="O26" s="41"/>
      <c r="P26" s="41"/>
      <c r="Q26" s="40"/>
      <c r="R26" s="40"/>
      <c r="S26" s="40"/>
      <c r="T26" s="40"/>
      <c r="U26" s="40"/>
      <c r="V26" s="40"/>
      <c r="W26" s="32">
        <v>3.7272727272727271</v>
      </c>
      <c r="X26" s="33">
        <v>0.22727272727272727</v>
      </c>
      <c r="Y26" s="33">
        <v>0.82857142857142863</v>
      </c>
      <c r="Z26" s="32">
        <v>1.3636363636363635</v>
      </c>
      <c r="AA26" s="32">
        <v>2.75</v>
      </c>
    </row>
    <row r="27" spans="1:27" ht="15.75" x14ac:dyDescent="0.25">
      <c r="A27" s="17" t="s">
        <v>76</v>
      </c>
      <c r="B27" s="31" t="s">
        <v>77</v>
      </c>
      <c r="C27" s="40"/>
      <c r="D27" s="40"/>
      <c r="E27" s="40"/>
      <c r="F27" s="40"/>
      <c r="G27" s="40"/>
      <c r="H27" s="40"/>
      <c r="I27" s="40"/>
      <c r="J27" s="40"/>
      <c r="K27" s="41"/>
      <c r="L27" s="40"/>
      <c r="M27" s="40"/>
      <c r="N27" s="40"/>
      <c r="O27" s="41"/>
      <c r="P27" s="41"/>
      <c r="Q27" s="40"/>
      <c r="R27" s="40"/>
      <c r="S27" s="40"/>
      <c r="T27" s="40"/>
      <c r="U27" s="40"/>
      <c r="V27" s="40"/>
      <c r="W27" s="32" t="s">
        <v>41</v>
      </c>
      <c r="X27" s="33" t="s">
        <v>41</v>
      </c>
      <c r="Y27" s="33" t="s">
        <v>41</v>
      </c>
      <c r="Z27" s="32" t="s">
        <v>41</v>
      </c>
      <c r="AA27" s="32" t="s">
        <v>41</v>
      </c>
    </row>
    <row r="28" spans="1:27" ht="15.75" x14ac:dyDescent="0.25">
      <c r="A28" s="17" t="s">
        <v>78</v>
      </c>
      <c r="B28" s="36" t="s">
        <v>79</v>
      </c>
      <c r="C28" s="40"/>
      <c r="D28" s="40"/>
      <c r="E28" s="40"/>
      <c r="F28" s="40"/>
      <c r="G28" s="40"/>
      <c r="H28" s="40"/>
      <c r="I28" s="40"/>
      <c r="J28" s="40"/>
      <c r="K28" s="41"/>
      <c r="L28" s="40"/>
      <c r="M28" s="40"/>
      <c r="N28" s="40"/>
      <c r="O28" s="41"/>
      <c r="P28" s="41"/>
      <c r="Q28" s="40"/>
      <c r="R28" s="40"/>
      <c r="S28" s="40"/>
      <c r="T28" s="40"/>
      <c r="U28" s="40"/>
      <c r="V28" s="40"/>
      <c r="W28" s="32">
        <v>5.4285714285714288</v>
      </c>
      <c r="X28" s="33">
        <v>4.7619047619047616E-2</v>
      </c>
      <c r="Y28" s="33">
        <v>0.85314685314685312</v>
      </c>
      <c r="Z28" s="32">
        <v>1</v>
      </c>
      <c r="AA28" s="32">
        <v>3.5</v>
      </c>
    </row>
    <row r="29" spans="1:27" ht="15.75" x14ac:dyDescent="0.25">
      <c r="A29" s="17" t="s">
        <v>80</v>
      </c>
      <c r="B29" s="36" t="s">
        <v>81</v>
      </c>
      <c r="C29" s="40"/>
      <c r="D29" s="40"/>
      <c r="E29" s="40"/>
      <c r="F29" s="40"/>
      <c r="G29" s="40"/>
      <c r="H29" s="40"/>
      <c r="I29" s="40"/>
      <c r="J29" s="40"/>
      <c r="K29" s="41"/>
      <c r="L29" s="40"/>
      <c r="M29" s="40"/>
      <c r="N29" s="40"/>
      <c r="O29" s="41"/>
      <c r="P29" s="41"/>
      <c r="Q29" s="40"/>
      <c r="R29" s="40"/>
      <c r="S29" s="40"/>
      <c r="T29" s="40"/>
      <c r="U29" s="40"/>
      <c r="V29" s="40"/>
      <c r="W29" s="32" t="s">
        <v>41</v>
      </c>
      <c r="X29" s="33" t="s">
        <v>41</v>
      </c>
      <c r="Y29" s="33" t="s">
        <v>41</v>
      </c>
      <c r="Z29" s="32" t="s">
        <v>41</v>
      </c>
      <c r="AA29" s="32" t="s">
        <v>41</v>
      </c>
    </row>
    <row r="30" spans="1:27" ht="15.75" x14ac:dyDescent="0.25">
      <c r="A30" s="17" t="s">
        <v>82</v>
      </c>
      <c r="B30" s="31" t="s">
        <v>83</v>
      </c>
      <c r="C30" s="40"/>
      <c r="D30" s="40"/>
      <c r="E30" s="40"/>
      <c r="F30" s="40"/>
      <c r="G30" s="40"/>
      <c r="H30" s="40"/>
      <c r="I30" s="40"/>
      <c r="J30" s="40"/>
      <c r="K30" s="41"/>
      <c r="L30" s="40"/>
      <c r="M30" s="40"/>
      <c r="N30" s="40"/>
      <c r="O30" s="41"/>
      <c r="P30" s="41"/>
      <c r="Q30" s="40"/>
      <c r="R30" s="40"/>
      <c r="S30" s="40"/>
      <c r="T30" s="40"/>
      <c r="U30" s="40"/>
      <c r="V30" s="40"/>
      <c r="W30" s="32">
        <v>2.5384615384615383</v>
      </c>
      <c r="X30" s="33">
        <v>3.8461538461538464E-2</v>
      </c>
      <c r="Y30" s="33">
        <v>0.36559139784946237</v>
      </c>
      <c r="Z30" s="32">
        <v>4.5384615384615383</v>
      </c>
      <c r="AA30" s="32">
        <v>4.333333333333333</v>
      </c>
    </row>
    <row r="31" spans="1:27" ht="15.75" x14ac:dyDescent="0.25">
      <c r="A31" s="17" t="s">
        <v>84</v>
      </c>
      <c r="B31" s="31" t="s">
        <v>85</v>
      </c>
      <c r="C31" s="40"/>
      <c r="D31" s="40"/>
      <c r="E31" s="40"/>
      <c r="F31" s="40"/>
      <c r="G31" s="40"/>
      <c r="H31" s="40"/>
      <c r="I31" s="40"/>
      <c r="J31" s="40"/>
      <c r="K31" s="41"/>
      <c r="L31" s="40"/>
      <c r="M31" s="40"/>
      <c r="N31" s="40"/>
      <c r="O31" s="41"/>
      <c r="P31" s="41"/>
      <c r="Q31" s="40"/>
      <c r="R31" s="40"/>
      <c r="S31" s="40"/>
      <c r="T31" s="40"/>
      <c r="U31" s="40"/>
      <c r="V31" s="40"/>
      <c r="W31" s="32" t="s">
        <v>41</v>
      </c>
      <c r="X31" s="33" t="s">
        <v>41</v>
      </c>
      <c r="Y31" s="33" t="s">
        <v>41</v>
      </c>
      <c r="Z31" s="32" t="s">
        <v>41</v>
      </c>
      <c r="AA31" s="32" t="s">
        <v>41</v>
      </c>
    </row>
    <row r="32" spans="1:27" ht="15.75" x14ac:dyDescent="0.25">
      <c r="A32" s="17" t="s">
        <v>86</v>
      </c>
      <c r="B32" s="31" t="s">
        <v>87</v>
      </c>
      <c r="C32" s="40"/>
      <c r="D32" s="40"/>
      <c r="E32" s="40"/>
      <c r="F32" s="40"/>
      <c r="G32" s="40"/>
      <c r="H32" s="40"/>
      <c r="I32" s="40"/>
      <c r="J32" s="40"/>
      <c r="K32" s="41"/>
      <c r="L32" s="40"/>
      <c r="M32" s="40"/>
      <c r="N32" s="40"/>
      <c r="O32" s="41"/>
      <c r="P32" s="41"/>
      <c r="Q32" s="40"/>
      <c r="R32" s="40"/>
      <c r="S32" s="40"/>
      <c r="T32" s="40"/>
      <c r="U32" s="40"/>
      <c r="V32" s="40"/>
      <c r="W32" s="32" t="s">
        <v>41</v>
      </c>
      <c r="X32" s="33" t="s">
        <v>41</v>
      </c>
      <c r="Y32" s="33" t="s">
        <v>41</v>
      </c>
      <c r="Z32" s="32" t="s">
        <v>41</v>
      </c>
      <c r="AA32" s="32" t="s">
        <v>41</v>
      </c>
    </row>
    <row r="33" spans="1:27" ht="15.75" x14ac:dyDescent="0.25">
      <c r="A33" s="17" t="s">
        <v>88</v>
      </c>
      <c r="B33" s="31" t="s">
        <v>89</v>
      </c>
      <c r="C33" s="40"/>
      <c r="D33" s="40"/>
      <c r="E33" s="40"/>
      <c r="F33" s="40"/>
      <c r="G33" s="40"/>
      <c r="H33" s="40"/>
      <c r="I33" s="40"/>
      <c r="J33" s="40"/>
      <c r="K33" s="41"/>
      <c r="L33" s="40"/>
      <c r="M33" s="40"/>
      <c r="N33" s="40"/>
      <c r="O33" s="41"/>
      <c r="P33" s="41"/>
      <c r="Q33" s="40"/>
      <c r="R33" s="40"/>
      <c r="S33" s="40"/>
      <c r="T33" s="40"/>
      <c r="U33" s="40"/>
      <c r="V33" s="40"/>
      <c r="W33" s="32" t="s">
        <v>41</v>
      </c>
      <c r="X33" s="33" t="s">
        <v>41</v>
      </c>
      <c r="Y33" s="33" t="s">
        <v>41</v>
      </c>
      <c r="Z33" s="32" t="s">
        <v>41</v>
      </c>
      <c r="AA33" s="32" t="s">
        <v>41</v>
      </c>
    </row>
    <row r="34" spans="1:27" ht="15.75" x14ac:dyDescent="0.25">
      <c r="A34" s="17" t="s">
        <v>90</v>
      </c>
      <c r="B34" s="31" t="s">
        <v>91</v>
      </c>
      <c r="C34" s="40"/>
      <c r="D34" s="40"/>
      <c r="E34" s="40"/>
      <c r="F34" s="40"/>
      <c r="G34" s="40"/>
      <c r="H34" s="40"/>
      <c r="I34" s="40"/>
      <c r="J34" s="40"/>
      <c r="K34" s="41"/>
      <c r="L34" s="40"/>
      <c r="M34" s="40"/>
      <c r="N34" s="40"/>
      <c r="O34" s="41"/>
      <c r="P34" s="41"/>
      <c r="Q34" s="40"/>
      <c r="R34" s="40"/>
      <c r="S34" s="40"/>
      <c r="T34" s="40"/>
      <c r="U34" s="40"/>
      <c r="V34" s="40"/>
      <c r="W34" s="32">
        <v>2.544</v>
      </c>
      <c r="X34" s="33">
        <v>1.6E-2</v>
      </c>
      <c r="Y34" s="33">
        <v>0.68939393939393945</v>
      </c>
      <c r="Z34" s="32">
        <v>1.3120000000000001</v>
      </c>
      <c r="AA34" s="32">
        <v>6.25</v>
      </c>
    </row>
    <row r="35" spans="1:27" ht="15.75" x14ac:dyDescent="0.25">
      <c r="A35" s="17" t="s">
        <v>92</v>
      </c>
      <c r="B35" s="31" t="s">
        <v>93</v>
      </c>
      <c r="C35" s="40"/>
      <c r="D35" s="40"/>
      <c r="E35" s="40"/>
      <c r="F35" s="40"/>
      <c r="G35" s="40"/>
      <c r="H35" s="40"/>
      <c r="I35" s="40"/>
      <c r="J35" s="40"/>
      <c r="K35" s="41"/>
      <c r="L35" s="40"/>
      <c r="M35" s="40"/>
      <c r="N35" s="40"/>
      <c r="O35" s="41"/>
      <c r="P35" s="41"/>
      <c r="Q35" s="40"/>
      <c r="R35" s="40"/>
      <c r="S35" s="40"/>
      <c r="T35" s="40"/>
      <c r="U35" s="40"/>
      <c r="V35" s="40"/>
      <c r="W35" s="32">
        <v>4.9441340782122909</v>
      </c>
      <c r="X35" s="33">
        <v>5.5865921787709499E-3</v>
      </c>
      <c r="Y35" s="33">
        <v>0.83971291866028708</v>
      </c>
      <c r="Z35" s="32">
        <v>1.1229050279329609</v>
      </c>
      <c r="AA35" s="32">
        <v>3.9777777777777779</v>
      </c>
    </row>
    <row r="36" spans="1:27" ht="15.75" x14ac:dyDescent="0.25">
      <c r="A36" s="17" t="s">
        <v>94</v>
      </c>
      <c r="B36" s="31" t="s">
        <v>95</v>
      </c>
      <c r="C36" s="40"/>
      <c r="D36" s="40"/>
      <c r="E36" s="40"/>
      <c r="F36" s="40"/>
      <c r="G36" s="40"/>
      <c r="H36" s="40"/>
      <c r="I36" s="40"/>
      <c r="J36" s="40"/>
      <c r="K36" s="41"/>
      <c r="L36" s="40"/>
      <c r="M36" s="40"/>
      <c r="N36" s="40"/>
      <c r="O36" s="41"/>
      <c r="P36" s="41"/>
      <c r="Q36" s="40"/>
      <c r="R36" s="40"/>
      <c r="S36" s="40"/>
      <c r="T36" s="40"/>
      <c r="U36" s="40"/>
      <c r="V36" s="40"/>
      <c r="W36" s="32" t="s">
        <v>41</v>
      </c>
      <c r="X36" s="33" t="s">
        <v>41</v>
      </c>
      <c r="Y36" s="33" t="s">
        <v>41</v>
      </c>
      <c r="Z36" s="32" t="s">
        <v>41</v>
      </c>
      <c r="AA36" s="32" t="s">
        <v>41</v>
      </c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9" t="s">
        <v>96</v>
      </c>
      <c r="B38" s="20" t="s">
        <v>97</v>
      </c>
      <c r="C38" s="5" t="s">
        <v>98</v>
      </c>
      <c r="D38" s="1"/>
      <c r="E38" s="2" t="s">
        <v>99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90" customHeight="1" x14ac:dyDescent="0.25">
      <c r="A39" s="21" t="s">
        <v>100</v>
      </c>
      <c r="B39" s="22" t="s">
        <v>101</v>
      </c>
      <c r="C39" s="42"/>
      <c r="D39" s="1"/>
      <c r="E39" s="83" t="s">
        <v>102</v>
      </c>
      <c r="F39" s="84"/>
      <c r="G39" s="49"/>
      <c r="H39" s="5" t="s">
        <v>103</v>
      </c>
      <c r="I39" s="5" t="s">
        <v>104</v>
      </c>
      <c r="J39" s="9" t="s">
        <v>105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8"/>
      <c r="V39" s="7"/>
      <c r="W39" s="1"/>
      <c r="X39" s="1"/>
      <c r="Y39" s="1"/>
      <c r="Z39" s="1"/>
      <c r="AA39" s="1"/>
    </row>
    <row r="40" spans="1:27" x14ac:dyDescent="0.25">
      <c r="A40" s="14" t="s">
        <v>106</v>
      </c>
      <c r="B40" s="23" t="s">
        <v>107</v>
      </c>
      <c r="C40" s="44"/>
      <c r="D40" s="1"/>
      <c r="E40" s="50" t="s">
        <v>108</v>
      </c>
      <c r="F40" s="58" t="s">
        <v>109</v>
      </c>
      <c r="G40" s="49"/>
      <c r="H40" s="52"/>
      <c r="I40" s="53"/>
      <c r="J40" s="53"/>
      <c r="K40" s="1"/>
      <c r="L40" s="1"/>
      <c r="M40" s="1"/>
      <c r="N40" s="1"/>
      <c r="O40" s="1"/>
      <c r="P40" s="1"/>
      <c r="Q40" s="1"/>
      <c r="R40" s="1"/>
      <c r="S40" s="1"/>
      <c r="T40" s="1"/>
      <c r="U40" s="8"/>
      <c r="V40" s="7"/>
      <c r="W40" s="1"/>
      <c r="X40" s="1"/>
      <c r="Y40" s="1"/>
      <c r="Z40" s="1"/>
      <c r="AA40" s="1"/>
    </row>
    <row r="41" spans="1:27" x14ac:dyDescent="0.25">
      <c r="A41" s="14" t="s">
        <v>110</v>
      </c>
      <c r="B41" s="23" t="s">
        <v>111</v>
      </c>
      <c r="C41" s="44"/>
      <c r="D41" s="1"/>
      <c r="E41" s="18" t="s">
        <v>112</v>
      </c>
      <c r="F41" s="57" t="s">
        <v>113</v>
      </c>
      <c r="G41" s="51"/>
      <c r="H41" s="53"/>
      <c r="I41" s="53"/>
      <c r="J41" s="53"/>
      <c r="K41" s="1"/>
      <c r="L41" s="1"/>
      <c r="M41" s="1"/>
      <c r="N41" s="1"/>
      <c r="O41" s="1"/>
      <c r="P41" s="1"/>
      <c r="Q41" s="1"/>
      <c r="R41" s="1"/>
      <c r="S41" s="1"/>
      <c r="T41" s="1"/>
      <c r="U41" s="8"/>
      <c r="V41" s="7"/>
      <c r="W41" s="1"/>
      <c r="X41" s="1"/>
      <c r="Y41" s="1"/>
      <c r="Z41" s="1"/>
      <c r="AA41" s="1"/>
    </row>
    <row r="42" spans="1:27" x14ac:dyDescent="0.25">
      <c r="A42" s="14" t="s">
        <v>114</v>
      </c>
      <c r="B42" s="15" t="s">
        <v>61</v>
      </c>
      <c r="C42" s="4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8"/>
      <c r="V42" s="7"/>
      <c r="W42" s="1"/>
      <c r="X42" s="1"/>
      <c r="Y42" s="1"/>
      <c r="Z42" s="1"/>
      <c r="AA42" s="1"/>
    </row>
    <row r="43" spans="1:27" ht="15" customHeight="1" x14ac:dyDescent="0.25">
      <c r="A43" s="27" t="s">
        <v>115</v>
      </c>
      <c r="B43" s="15" t="s">
        <v>116</v>
      </c>
      <c r="C43" s="44"/>
      <c r="D43" s="1"/>
      <c r="E43" s="83" t="s">
        <v>117</v>
      </c>
      <c r="F43" s="84"/>
      <c r="G43" s="54"/>
      <c r="H43" s="54"/>
      <c r="I43" s="49"/>
      <c r="J43" s="19" t="s">
        <v>118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8"/>
      <c r="V43" s="7"/>
      <c r="W43" s="1"/>
      <c r="X43" s="1"/>
      <c r="Y43" s="1"/>
      <c r="Z43" s="1"/>
      <c r="AA43" s="1"/>
    </row>
    <row r="44" spans="1:27" ht="15.75" x14ac:dyDescent="0.25">
      <c r="A44" s="14" t="s">
        <v>119</v>
      </c>
      <c r="B44" s="23" t="s">
        <v>120</v>
      </c>
      <c r="C44" s="44"/>
      <c r="D44" s="1"/>
      <c r="E44" s="59" t="s">
        <v>108</v>
      </c>
      <c r="F44" s="55" t="s">
        <v>121</v>
      </c>
      <c r="G44" s="54"/>
      <c r="H44" s="54"/>
      <c r="I44" s="49"/>
      <c r="J44" s="47"/>
      <c r="K44" s="1"/>
      <c r="L44" s="1"/>
      <c r="M44" s="1"/>
      <c r="N44" s="1"/>
      <c r="O44" s="1"/>
      <c r="P44" s="1"/>
      <c r="Q44" s="1"/>
      <c r="R44" s="1"/>
      <c r="S44" s="1"/>
      <c r="T44" s="1"/>
      <c r="U44" s="8"/>
      <c r="V44" s="7"/>
      <c r="W44" s="1"/>
      <c r="X44" s="1"/>
      <c r="Y44" s="1"/>
      <c r="Z44" s="1"/>
      <c r="AA44" s="1"/>
    </row>
    <row r="45" spans="1:27" ht="15.75" x14ac:dyDescent="0.25">
      <c r="A45" s="14" t="s">
        <v>122</v>
      </c>
      <c r="B45" s="23" t="s">
        <v>123</v>
      </c>
      <c r="C45" s="44"/>
      <c r="D45" s="1"/>
      <c r="E45" s="14" t="s">
        <v>124</v>
      </c>
      <c r="F45" s="56" t="s">
        <v>125</v>
      </c>
      <c r="G45" s="1"/>
      <c r="H45" s="1"/>
      <c r="I45" s="1"/>
      <c r="J45" s="48"/>
      <c r="K45" s="1"/>
      <c r="L45" s="1"/>
      <c r="M45" s="1"/>
      <c r="N45" s="1"/>
      <c r="O45" s="1"/>
      <c r="P45" s="1"/>
      <c r="Q45" s="1"/>
      <c r="R45" s="1"/>
      <c r="S45" s="1"/>
      <c r="T45" s="1"/>
      <c r="U45" s="8"/>
      <c r="V45" s="7"/>
      <c r="W45" s="1"/>
      <c r="X45" s="1"/>
      <c r="Y45" s="1"/>
      <c r="Z45" s="1"/>
      <c r="AA45" s="1"/>
    </row>
    <row r="46" spans="1:27" ht="15.75" customHeight="1" x14ac:dyDescent="0.25">
      <c r="A46" s="24" t="s">
        <v>126</v>
      </c>
      <c r="B46" s="23" t="s">
        <v>127</v>
      </c>
      <c r="C46" s="44"/>
      <c r="D46" s="1"/>
      <c r="E46" s="14" t="s">
        <v>128</v>
      </c>
      <c r="F46" s="94" t="s">
        <v>129</v>
      </c>
      <c r="G46" s="95"/>
      <c r="H46" s="95"/>
      <c r="I46" s="96"/>
      <c r="J46" s="48"/>
      <c r="K46" s="1"/>
      <c r="L46" s="1"/>
      <c r="M46" s="1"/>
      <c r="N46" s="1"/>
      <c r="O46" s="1"/>
      <c r="P46" s="1"/>
      <c r="Q46" s="1"/>
      <c r="R46" s="1"/>
      <c r="S46" s="1"/>
      <c r="T46" s="1"/>
      <c r="U46" s="8"/>
      <c r="V46" s="7"/>
      <c r="W46" s="1"/>
      <c r="X46" s="1"/>
      <c r="Y46" s="1"/>
      <c r="Z46" s="1"/>
      <c r="AA46" s="1"/>
    </row>
    <row r="47" spans="1:27" ht="15.75" customHeight="1" x14ac:dyDescent="0.25">
      <c r="A47" s="25" t="s">
        <v>130</v>
      </c>
      <c r="B47" s="23" t="s">
        <v>131</v>
      </c>
      <c r="C47" s="44"/>
      <c r="D47" s="1"/>
      <c r="E47" s="14" t="s">
        <v>132</v>
      </c>
      <c r="F47" s="100" t="s">
        <v>133</v>
      </c>
      <c r="G47" s="101"/>
      <c r="H47" s="101"/>
      <c r="I47" s="102"/>
      <c r="J47" s="48"/>
      <c r="K47" s="1"/>
      <c r="L47" s="1"/>
      <c r="M47" s="1"/>
      <c r="N47" s="1"/>
      <c r="O47" s="1"/>
      <c r="P47" s="1"/>
      <c r="Q47" s="1"/>
      <c r="R47" s="1"/>
      <c r="S47" s="1"/>
      <c r="T47" s="1"/>
      <c r="U47" s="8"/>
      <c r="V47" s="7"/>
      <c r="W47" s="1"/>
      <c r="X47" s="1"/>
      <c r="Y47" s="1"/>
      <c r="Z47" s="1"/>
      <c r="AA47" s="1"/>
    </row>
    <row r="48" spans="1:27" ht="15.75" x14ac:dyDescent="0.25">
      <c r="A48" s="14" t="s">
        <v>134</v>
      </c>
      <c r="B48" s="23" t="s">
        <v>135</v>
      </c>
      <c r="C48" s="44"/>
      <c r="D48" s="1"/>
      <c r="E48" s="16" t="s">
        <v>136</v>
      </c>
      <c r="F48" s="43" t="s">
        <v>24</v>
      </c>
      <c r="G48" s="54"/>
      <c r="H48" s="54"/>
      <c r="I48" s="49"/>
      <c r="J48" s="46"/>
      <c r="K48" s="1"/>
      <c r="L48" s="1"/>
      <c r="M48" s="64"/>
      <c r="N48" s="64"/>
      <c r="O48" s="64"/>
      <c r="P48" s="64"/>
      <c r="Q48" s="64"/>
      <c r="R48" s="1"/>
      <c r="S48" s="1"/>
      <c r="T48" s="1"/>
      <c r="U48" s="8"/>
      <c r="V48" s="7"/>
      <c r="W48" s="1"/>
      <c r="X48" s="1"/>
      <c r="Y48" s="1"/>
      <c r="Z48" s="1"/>
      <c r="AA48" s="1"/>
    </row>
    <row r="49" spans="1:22" x14ac:dyDescent="0.25">
      <c r="A49" s="14" t="s">
        <v>137</v>
      </c>
      <c r="B49" s="23" t="s">
        <v>138</v>
      </c>
      <c r="C49" s="44"/>
      <c r="D49" s="1"/>
      <c r="E49" s="1"/>
      <c r="F49" s="1"/>
      <c r="G49" s="1"/>
      <c r="H49" s="1"/>
      <c r="I49" s="1"/>
      <c r="J49" s="1"/>
      <c r="K49" s="1"/>
      <c r="L49" s="1"/>
      <c r="M49" s="65"/>
      <c r="N49" s="65"/>
      <c r="O49" s="65"/>
      <c r="P49" s="65"/>
      <c r="Q49" s="64"/>
      <c r="R49" s="1"/>
      <c r="S49" s="1"/>
      <c r="T49" s="1"/>
      <c r="U49" s="8"/>
      <c r="V49" s="7"/>
    </row>
    <row r="50" spans="1:22" x14ac:dyDescent="0.25">
      <c r="A50" s="14" t="s">
        <v>139</v>
      </c>
      <c r="B50" s="23" t="s">
        <v>140</v>
      </c>
      <c r="C50" s="45"/>
      <c r="D50" s="1"/>
      <c r="E50" s="1"/>
      <c r="F50" s="1"/>
      <c r="G50" s="1"/>
      <c r="H50" s="1"/>
      <c r="I50" s="1"/>
      <c r="J50" s="1"/>
      <c r="K50" s="1"/>
      <c r="L50" s="1"/>
      <c r="M50" s="3"/>
      <c r="N50" s="3" t="s">
        <v>141</v>
      </c>
      <c r="O50" s="3"/>
      <c r="P50" s="3"/>
      <c r="Q50" s="1"/>
      <c r="R50" s="1"/>
      <c r="S50" s="1"/>
      <c r="T50" s="1"/>
      <c r="U50" s="8"/>
      <c r="V50" s="7"/>
    </row>
    <row r="51" spans="1:22" x14ac:dyDescent="0.25">
      <c r="A51" s="16" t="s">
        <v>136</v>
      </c>
      <c r="B51" s="26" t="s">
        <v>24</v>
      </c>
      <c r="C51" s="60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x14ac:dyDescent="0.25">
      <c r="A52" s="62" t="s">
        <v>142</v>
      </c>
      <c r="B52" s="8"/>
      <c r="C52" s="6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25">
      <c r="A53" s="3" t="s">
        <v>143</v>
      </c>
      <c r="B53" s="3"/>
      <c r="C53" s="3"/>
      <c r="D53" s="3"/>
      <c r="E53" s="3"/>
      <c r="F53" s="3"/>
      <c r="G53" s="3"/>
      <c r="H53" s="3" t="s">
        <v>144</v>
      </c>
      <c r="I53" s="3"/>
      <c r="J53" s="3"/>
      <c r="K53" s="3"/>
      <c r="L53" s="1"/>
      <c r="M53" s="1"/>
      <c r="N53" s="3"/>
      <c r="O53" s="3"/>
      <c r="P53" s="1"/>
      <c r="Q53" s="1"/>
      <c r="R53" s="1"/>
      <c r="S53" s="1"/>
      <c r="T53" s="1"/>
      <c r="U53" s="1"/>
      <c r="V53" s="1"/>
    </row>
    <row r="54" spans="1:22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5">
      <c r="A55" s="1"/>
      <c r="B55" s="1"/>
      <c r="C55" s="1"/>
      <c r="D55" s="1"/>
      <c r="E55" s="3"/>
      <c r="F55" s="3"/>
      <c r="G55" s="3"/>
      <c r="H55" s="3"/>
      <c r="I55" s="3"/>
      <c r="J55" s="3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5">
      <c r="A56" s="1"/>
      <c r="B56" s="1"/>
      <c r="C56" s="1"/>
      <c r="D56" s="1"/>
      <c r="E56" s="3"/>
      <c r="F56" s="3"/>
      <c r="G56" s="3"/>
      <c r="H56" s="3"/>
      <c r="I56" s="3"/>
      <c r="J56" s="3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x14ac:dyDescent="0.25">
      <c r="A57" s="1"/>
      <c r="B57" s="1"/>
      <c r="C57" s="1"/>
      <c r="D57" s="1"/>
      <c r="E57" s="3"/>
      <c r="F57" s="3"/>
      <c r="G57" s="3"/>
      <c r="H57" s="3"/>
      <c r="I57" s="3"/>
      <c r="J57" s="3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x14ac:dyDescent="0.25">
      <c r="A58" s="1"/>
      <c r="B58" s="1"/>
      <c r="C58" s="1"/>
      <c r="D58" s="1"/>
      <c r="E58" s="3"/>
      <c r="F58" s="3"/>
      <c r="G58" s="3"/>
      <c r="H58" s="3"/>
      <c r="I58" s="3"/>
      <c r="J58" s="3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x14ac:dyDescent="0.25">
      <c r="A59" s="1"/>
      <c r="B59" s="1"/>
      <c r="C59" s="1"/>
      <c r="D59" s="1"/>
      <c r="E59" s="3"/>
      <c r="F59" s="3"/>
      <c r="G59" s="3"/>
      <c r="H59" s="3"/>
      <c r="I59" s="3"/>
      <c r="J59" s="3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</sheetData>
  <mergeCells count="17"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  <mergeCell ref="F47:I47"/>
    <mergeCell ref="T5:U5"/>
    <mergeCell ref="V5:V6"/>
    <mergeCell ref="W5:AA5"/>
    <mergeCell ref="E39:F39"/>
    <mergeCell ref="E43:F43"/>
    <mergeCell ref="F46:I4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workbookViewId="0">
      <selection sqref="A1:XFD1048576"/>
    </sheetView>
  </sheetViews>
  <sheetFormatPr baseColWidth="10" defaultRowHeight="15" x14ac:dyDescent="0.25"/>
  <cols>
    <col min="2" max="2" width="24.42578125" bestFit="1" customWidth="1"/>
  </cols>
  <sheetData>
    <row r="1" spans="1:27" x14ac:dyDescent="0.25">
      <c r="A1" s="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 x14ac:dyDescent="0.25">
      <c r="A2" s="4" t="s">
        <v>1</v>
      </c>
      <c r="B2" s="40" t="s">
        <v>2</v>
      </c>
      <c r="C2" s="1"/>
      <c r="D2" s="103" t="s">
        <v>3</v>
      </c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38"/>
      <c r="U2" s="38"/>
      <c r="V2" s="38"/>
      <c r="W2" s="1"/>
      <c r="X2" s="1"/>
      <c r="Y2" s="1"/>
      <c r="Z2" s="1"/>
      <c r="AA2" s="1"/>
    </row>
    <row r="3" spans="1:27" ht="15.75" x14ac:dyDescent="0.25">
      <c r="A3" s="4" t="s">
        <v>4</v>
      </c>
      <c r="B3" s="40"/>
      <c r="C3" s="63">
        <v>2013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</row>
    <row r="5" spans="1:27" ht="15" customHeight="1" x14ac:dyDescent="0.25">
      <c r="A5" s="81" t="s">
        <v>6</v>
      </c>
      <c r="B5" s="90" t="s">
        <v>7</v>
      </c>
      <c r="C5" s="88" t="s">
        <v>8</v>
      </c>
      <c r="D5" s="88" t="s">
        <v>9</v>
      </c>
      <c r="E5" s="105" t="s">
        <v>10</v>
      </c>
      <c r="F5" s="106"/>
      <c r="G5" s="106"/>
      <c r="H5" s="106"/>
      <c r="I5" s="106"/>
      <c r="J5" s="106"/>
      <c r="K5" s="107"/>
      <c r="L5" s="105" t="s">
        <v>11</v>
      </c>
      <c r="M5" s="106"/>
      <c r="N5" s="106"/>
      <c r="O5" s="107"/>
      <c r="P5" s="88" t="s">
        <v>12</v>
      </c>
      <c r="Q5" s="88" t="s">
        <v>13</v>
      </c>
      <c r="R5" s="105" t="s">
        <v>14</v>
      </c>
      <c r="S5" s="107"/>
      <c r="T5" s="105" t="s">
        <v>15</v>
      </c>
      <c r="U5" s="107"/>
      <c r="V5" s="88" t="s">
        <v>16</v>
      </c>
      <c r="W5" s="105" t="s">
        <v>17</v>
      </c>
      <c r="X5" s="106"/>
      <c r="Y5" s="106"/>
      <c r="Z5" s="106"/>
      <c r="AA5" s="107"/>
    </row>
    <row r="6" spans="1:27" ht="56.25" x14ac:dyDescent="0.25">
      <c r="A6" s="82"/>
      <c r="B6" s="91"/>
      <c r="C6" s="89"/>
      <c r="D6" s="89"/>
      <c r="E6" s="11" t="s">
        <v>18</v>
      </c>
      <c r="F6" s="6" t="s">
        <v>19</v>
      </c>
      <c r="G6" s="37" t="s">
        <v>20</v>
      </c>
      <c r="H6" s="6" t="s">
        <v>21</v>
      </c>
      <c r="I6" s="37" t="s">
        <v>22</v>
      </c>
      <c r="J6" s="6" t="s">
        <v>23</v>
      </c>
      <c r="K6" s="10" t="s">
        <v>24</v>
      </c>
      <c r="L6" s="11" t="s">
        <v>25</v>
      </c>
      <c r="M6" s="6" t="s">
        <v>26</v>
      </c>
      <c r="N6" s="30" t="s">
        <v>27</v>
      </c>
      <c r="O6" s="6" t="s">
        <v>24</v>
      </c>
      <c r="P6" s="89"/>
      <c r="Q6" s="89"/>
      <c r="R6" s="29" t="s">
        <v>28</v>
      </c>
      <c r="S6" s="6" t="s">
        <v>29</v>
      </c>
      <c r="T6" s="29" t="s">
        <v>24</v>
      </c>
      <c r="U6" s="6" t="s">
        <v>30</v>
      </c>
      <c r="V6" s="89"/>
      <c r="W6" s="11" t="s">
        <v>31</v>
      </c>
      <c r="X6" s="12" t="s">
        <v>32</v>
      </c>
      <c r="Y6" s="12" t="s">
        <v>33</v>
      </c>
      <c r="Z6" s="12" t="s">
        <v>34</v>
      </c>
      <c r="AA6" s="10" t="s">
        <v>35</v>
      </c>
    </row>
    <row r="7" spans="1:27" ht="33.75" customHeight="1" x14ac:dyDescent="0.25">
      <c r="A7" s="5"/>
      <c r="B7" s="13" t="s">
        <v>36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2">
        <v>3.7210526315789472</v>
      </c>
      <c r="X7" s="33">
        <v>3.1578947368421054E-2</v>
      </c>
      <c r="Y7" s="33">
        <v>0.6936042136945072</v>
      </c>
      <c r="Z7" s="32">
        <v>1.7859649122807018</v>
      </c>
      <c r="AA7" s="32">
        <v>4.453125</v>
      </c>
    </row>
    <row r="8" spans="1:27" ht="15.75" x14ac:dyDescent="0.25">
      <c r="A8" s="17" t="s">
        <v>37</v>
      </c>
      <c r="B8" s="31" t="s">
        <v>38</v>
      </c>
      <c r="C8" s="40"/>
      <c r="D8" s="40"/>
      <c r="E8" s="40"/>
      <c r="F8" s="40"/>
      <c r="G8" s="40"/>
      <c r="H8" s="40"/>
      <c r="I8" s="40"/>
      <c r="J8" s="40"/>
      <c r="K8" s="41"/>
      <c r="L8" s="40"/>
      <c r="M8" s="40"/>
      <c r="N8" s="40"/>
      <c r="O8" s="41"/>
      <c r="P8" s="41"/>
      <c r="Q8" s="40"/>
      <c r="R8" s="40"/>
      <c r="S8" s="40"/>
      <c r="T8" s="40"/>
      <c r="U8" s="40"/>
      <c r="V8" s="40"/>
      <c r="W8" s="32">
        <v>5.6487804878048777</v>
      </c>
      <c r="X8" s="33">
        <v>0.12195121951219512</v>
      </c>
      <c r="Y8" s="33">
        <v>0.7754364840457556</v>
      </c>
      <c r="Z8" s="32">
        <v>1.8195121951219513</v>
      </c>
      <c r="AA8" s="32">
        <v>2.8082191780821919</v>
      </c>
    </row>
    <row r="9" spans="1:27" ht="15.75" x14ac:dyDescent="0.25">
      <c r="A9" s="17" t="s">
        <v>39</v>
      </c>
      <c r="B9" s="31" t="s">
        <v>40</v>
      </c>
      <c r="C9" s="40"/>
      <c r="D9" s="40"/>
      <c r="E9" s="40"/>
      <c r="F9" s="40"/>
      <c r="G9" s="40"/>
      <c r="H9" s="40"/>
      <c r="I9" s="40"/>
      <c r="J9" s="40"/>
      <c r="K9" s="41"/>
      <c r="L9" s="40"/>
      <c r="M9" s="40"/>
      <c r="N9" s="40"/>
      <c r="O9" s="41"/>
      <c r="P9" s="41"/>
      <c r="Q9" s="40"/>
      <c r="R9" s="40"/>
      <c r="S9" s="40"/>
      <c r="T9" s="40"/>
      <c r="U9" s="40"/>
      <c r="V9" s="40"/>
      <c r="W9" s="32" t="s">
        <v>41</v>
      </c>
      <c r="X9" s="33" t="s">
        <v>41</v>
      </c>
      <c r="Y9" s="33" t="s">
        <v>41</v>
      </c>
      <c r="Z9" s="32" t="s">
        <v>41</v>
      </c>
      <c r="AA9" s="32" t="s">
        <v>41</v>
      </c>
    </row>
    <row r="10" spans="1:27" ht="15.75" x14ac:dyDescent="0.25">
      <c r="A10" s="17" t="s">
        <v>42</v>
      </c>
      <c r="B10" s="34" t="s">
        <v>43</v>
      </c>
      <c r="C10" s="40"/>
      <c r="D10" s="40"/>
      <c r="E10" s="40"/>
      <c r="F10" s="40"/>
      <c r="G10" s="40"/>
      <c r="H10" s="40"/>
      <c r="I10" s="40"/>
      <c r="J10" s="40"/>
      <c r="K10" s="41"/>
      <c r="L10" s="40"/>
      <c r="M10" s="40"/>
      <c r="N10" s="40"/>
      <c r="O10" s="41"/>
      <c r="P10" s="41"/>
      <c r="Q10" s="40"/>
      <c r="R10" s="40"/>
      <c r="S10" s="40"/>
      <c r="T10" s="40"/>
      <c r="U10" s="40"/>
      <c r="V10" s="40"/>
      <c r="W10" s="32" t="s">
        <v>41</v>
      </c>
      <c r="X10" s="33" t="s">
        <v>41</v>
      </c>
      <c r="Y10" s="33" t="s">
        <v>41</v>
      </c>
      <c r="Z10" s="32" t="s">
        <v>41</v>
      </c>
      <c r="AA10" s="32" t="s">
        <v>41</v>
      </c>
    </row>
    <row r="11" spans="1:27" ht="15.75" x14ac:dyDescent="0.25">
      <c r="A11" s="17" t="s">
        <v>44</v>
      </c>
      <c r="B11" s="31" t="s">
        <v>45</v>
      </c>
      <c r="C11" s="40"/>
      <c r="D11" s="40"/>
      <c r="E11" s="40"/>
      <c r="F11" s="40"/>
      <c r="G11" s="40"/>
      <c r="H11" s="40"/>
      <c r="I11" s="40"/>
      <c r="J11" s="40"/>
      <c r="K11" s="41"/>
      <c r="L11" s="40"/>
      <c r="M11" s="40"/>
      <c r="N11" s="40"/>
      <c r="O11" s="41"/>
      <c r="P11" s="41"/>
      <c r="Q11" s="40"/>
      <c r="R11" s="40"/>
      <c r="S11" s="40"/>
      <c r="T11" s="40"/>
      <c r="U11" s="40"/>
      <c r="V11" s="40"/>
      <c r="W11" s="32" t="s">
        <v>41</v>
      </c>
      <c r="X11" s="33" t="s">
        <v>41</v>
      </c>
      <c r="Y11" s="33" t="s">
        <v>41</v>
      </c>
      <c r="Z11" s="32" t="s">
        <v>41</v>
      </c>
      <c r="AA11" s="32" t="s">
        <v>41</v>
      </c>
    </row>
    <row r="12" spans="1:27" ht="15.75" x14ac:dyDescent="0.25">
      <c r="A12" s="17" t="s">
        <v>46</v>
      </c>
      <c r="B12" s="31" t="s">
        <v>47</v>
      </c>
      <c r="C12" s="40"/>
      <c r="D12" s="40"/>
      <c r="E12" s="40"/>
      <c r="F12" s="40"/>
      <c r="G12" s="40"/>
      <c r="H12" s="40"/>
      <c r="I12" s="40"/>
      <c r="J12" s="40"/>
      <c r="K12" s="41"/>
      <c r="L12" s="40"/>
      <c r="M12" s="40"/>
      <c r="N12" s="40"/>
      <c r="O12" s="41"/>
      <c r="P12" s="41"/>
      <c r="Q12" s="40"/>
      <c r="R12" s="40"/>
      <c r="S12" s="40"/>
      <c r="T12" s="40"/>
      <c r="U12" s="40"/>
      <c r="V12" s="40"/>
      <c r="W12" s="32" t="s">
        <v>41</v>
      </c>
      <c r="X12" s="33" t="s">
        <v>41</v>
      </c>
      <c r="Y12" s="33" t="s">
        <v>41</v>
      </c>
      <c r="Z12" s="32" t="s">
        <v>41</v>
      </c>
      <c r="AA12" s="32" t="s">
        <v>41</v>
      </c>
    </row>
    <row r="13" spans="1:27" ht="15.75" x14ac:dyDescent="0.25">
      <c r="A13" s="17" t="s">
        <v>48</v>
      </c>
      <c r="B13" s="31" t="s">
        <v>49</v>
      </c>
      <c r="C13" s="40"/>
      <c r="D13" s="40"/>
      <c r="E13" s="40"/>
      <c r="F13" s="40"/>
      <c r="G13" s="40"/>
      <c r="H13" s="40"/>
      <c r="I13" s="40"/>
      <c r="J13" s="40"/>
      <c r="K13" s="41"/>
      <c r="L13" s="40"/>
      <c r="M13" s="40"/>
      <c r="N13" s="40"/>
      <c r="O13" s="41"/>
      <c r="P13" s="41"/>
      <c r="Q13" s="40"/>
      <c r="R13" s="40"/>
      <c r="S13" s="40"/>
      <c r="T13" s="40"/>
      <c r="U13" s="40"/>
      <c r="V13" s="40"/>
      <c r="W13" s="32">
        <v>6.1111111111111107</v>
      </c>
      <c r="X13" s="33" t="s">
        <v>41</v>
      </c>
      <c r="Y13" s="33">
        <v>0.31129032258064515</v>
      </c>
      <c r="Z13" s="32">
        <v>7.9074074074074074</v>
      </c>
      <c r="AA13" s="32">
        <v>1.8</v>
      </c>
    </row>
    <row r="14" spans="1:27" ht="15.75" x14ac:dyDescent="0.25">
      <c r="A14" s="17" t="s">
        <v>50</v>
      </c>
      <c r="B14" s="31" t="s">
        <v>51</v>
      </c>
      <c r="C14" s="40"/>
      <c r="D14" s="40"/>
      <c r="E14" s="40"/>
      <c r="F14" s="40"/>
      <c r="G14" s="40"/>
      <c r="H14" s="40"/>
      <c r="I14" s="40"/>
      <c r="J14" s="40"/>
      <c r="K14" s="41"/>
      <c r="L14" s="40"/>
      <c r="M14" s="40"/>
      <c r="N14" s="40"/>
      <c r="O14" s="41"/>
      <c r="P14" s="41"/>
      <c r="Q14" s="40"/>
      <c r="R14" s="40"/>
      <c r="S14" s="40"/>
      <c r="T14" s="40"/>
      <c r="U14" s="40"/>
      <c r="V14" s="40"/>
      <c r="W14" s="32">
        <v>3.935483870967742</v>
      </c>
      <c r="X14" s="33">
        <v>3.2258064516129031E-2</v>
      </c>
      <c r="Y14" s="33">
        <v>0.53448275862068961</v>
      </c>
      <c r="Z14" s="32">
        <v>3.4838709677419355</v>
      </c>
      <c r="AA14" s="32">
        <v>3.1</v>
      </c>
    </row>
    <row r="15" spans="1:27" ht="15.75" x14ac:dyDescent="0.25">
      <c r="A15" s="17" t="s">
        <v>52</v>
      </c>
      <c r="B15" s="31" t="s">
        <v>53</v>
      </c>
      <c r="C15" s="40"/>
      <c r="D15" s="40"/>
      <c r="E15" s="40"/>
      <c r="F15" s="40"/>
      <c r="G15" s="40"/>
      <c r="H15" s="40"/>
      <c r="I15" s="40"/>
      <c r="J15" s="40"/>
      <c r="K15" s="41"/>
      <c r="L15" s="40"/>
      <c r="M15" s="40"/>
      <c r="N15" s="40"/>
      <c r="O15" s="41"/>
      <c r="P15" s="41"/>
      <c r="Q15" s="40"/>
      <c r="R15" s="40"/>
      <c r="S15" s="40"/>
      <c r="T15" s="40"/>
      <c r="U15" s="40"/>
      <c r="V15" s="40"/>
      <c r="W15" s="32">
        <v>3.4347826086956523</v>
      </c>
      <c r="X15" s="33" t="s">
        <v>41</v>
      </c>
      <c r="Y15" s="33">
        <v>0.62671232876712324</v>
      </c>
      <c r="Z15" s="32">
        <v>2.3695652173913042</v>
      </c>
      <c r="AA15" s="32">
        <v>4.5999999999999996</v>
      </c>
    </row>
    <row r="16" spans="1:27" ht="15.75" x14ac:dyDescent="0.25">
      <c r="A16" s="17" t="s">
        <v>54</v>
      </c>
      <c r="B16" s="31" t="s">
        <v>55</v>
      </c>
      <c r="C16" s="40"/>
      <c r="D16" s="40"/>
      <c r="E16" s="40"/>
      <c r="F16" s="40"/>
      <c r="G16" s="40"/>
      <c r="H16" s="40"/>
      <c r="I16" s="40"/>
      <c r="J16" s="40"/>
      <c r="K16" s="41"/>
      <c r="L16" s="40"/>
      <c r="M16" s="40"/>
      <c r="N16" s="40"/>
      <c r="O16" s="41"/>
      <c r="P16" s="41"/>
      <c r="Q16" s="40"/>
      <c r="R16" s="40"/>
      <c r="S16" s="40"/>
      <c r="T16" s="40"/>
      <c r="U16" s="40"/>
      <c r="V16" s="40"/>
      <c r="W16" s="32" t="s">
        <v>41</v>
      </c>
      <c r="X16" s="33" t="s">
        <v>41</v>
      </c>
      <c r="Y16" s="33" t="s">
        <v>41</v>
      </c>
      <c r="Z16" s="32" t="s">
        <v>41</v>
      </c>
      <c r="AA16" s="32" t="s">
        <v>41</v>
      </c>
    </row>
    <row r="17" spans="1:27" ht="15.75" x14ac:dyDescent="0.25">
      <c r="A17" s="17" t="s">
        <v>56</v>
      </c>
      <c r="B17" s="31" t="s">
        <v>57</v>
      </c>
      <c r="C17" s="40"/>
      <c r="D17" s="40"/>
      <c r="E17" s="40"/>
      <c r="F17" s="40"/>
      <c r="G17" s="40"/>
      <c r="H17" s="40"/>
      <c r="I17" s="40"/>
      <c r="J17" s="40"/>
      <c r="K17" s="41"/>
      <c r="L17" s="40"/>
      <c r="M17" s="40"/>
      <c r="N17" s="40"/>
      <c r="O17" s="41"/>
      <c r="P17" s="41"/>
      <c r="Q17" s="40"/>
      <c r="R17" s="40"/>
      <c r="S17" s="40"/>
      <c r="T17" s="40"/>
      <c r="U17" s="40"/>
      <c r="V17" s="40"/>
      <c r="W17" s="32">
        <v>2.650485436893204</v>
      </c>
      <c r="X17" s="33" t="s">
        <v>41</v>
      </c>
      <c r="Y17" s="33">
        <v>0.85273492286115005</v>
      </c>
      <c r="Z17" s="32">
        <v>0.50970873786407767</v>
      </c>
      <c r="AA17" s="32">
        <v>8.5833333333333339</v>
      </c>
    </row>
    <row r="18" spans="1:27" ht="15.75" x14ac:dyDescent="0.25">
      <c r="A18" s="17" t="s">
        <v>58</v>
      </c>
      <c r="B18" s="31" t="s">
        <v>59</v>
      </c>
      <c r="C18" s="40"/>
      <c r="D18" s="40"/>
      <c r="E18" s="40"/>
      <c r="F18" s="40"/>
      <c r="G18" s="40"/>
      <c r="H18" s="40"/>
      <c r="I18" s="40"/>
      <c r="J18" s="40"/>
      <c r="K18" s="41"/>
      <c r="L18" s="40"/>
      <c r="M18" s="40"/>
      <c r="N18" s="40"/>
      <c r="O18" s="41"/>
      <c r="P18" s="41"/>
      <c r="Q18" s="40"/>
      <c r="R18" s="40"/>
      <c r="S18" s="40"/>
      <c r="T18" s="40"/>
      <c r="U18" s="40"/>
      <c r="V18" s="40"/>
      <c r="W18" s="32">
        <v>2.9056603773584904</v>
      </c>
      <c r="X18" s="33" t="s">
        <v>41</v>
      </c>
      <c r="Y18" s="33">
        <v>0.60082304526748975</v>
      </c>
      <c r="Z18" s="32">
        <v>1.8301886792452831</v>
      </c>
      <c r="AA18" s="32">
        <v>6.625</v>
      </c>
    </row>
    <row r="19" spans="1:27" ht="15.75" x14ac:dyDescent="0.25">
      <c r="A19" s="17" t="s">
        <v>60</v>
      </c>
      <c r="B19" s="31" t="s">
        <v>61</v>
      </c>
      <c r="C19" s="40"/>
      <c r="D19" s="40"/>
      <c r="E19" s="40"/>
      <c r="F19" s="40"/>
      <c r="G19" s="40"/>
      <c r="H19" s="40"/>
      <c r="I19" s="40"/>
      <c r="J19" s="40"/>
      <c r="K19" s="41"/>
      <c r="L19" s="40"/>
      <c r="M19" s="40"/>
      <c r="N19" s="40"/>
      <c r="O19" s="41"/>
      <c r="P19" s="41"/>
      <c r="Q19" s="40"/>
      <c r="R19" s="40"/>
      <c r="S19" s="40"/>
      <c r="T19" s="40"/>
      <c r="U19" s="40"/>
      <c r="V19" s="40"/>
      <c r="W19" s="32" t="s">
        <v>41</v>
      </c>
      <c r="X19" s="33" t="s">
        <v>41</v>
      </c>
      <c r="Y19" s="33" t="s">
        <v>41</v>
      </c>
      <c r="Z19" s="32" t="s">
        <v>41</v>
      </c>
      <c r="AA19" s="32" t="s">
        <v>41</v>
      </c>
    </row>
    <row r="20" spans="1:27" ht="15.75" x14ac:dyDescent="0.25">
      <c r="A20" s="17" t="s">
        <v>62</v>
      </c>
      <c r="B20" s="31" t="s">
        <v>63</v>
      </c>
      <c r="C20" s="40"/>
      <c r="D20" s="40"/>
      <c r="E20" s="40"/>
      <c r="F20" s="40"/>
      <c r="G20" s="40"/>
      <c r="H20" s="40"/>
      <c r="I20" s="40"/>
      <c r="J20" s="40"/>
      <c r="K20" s="41"/>
      <c r="L20" s="40"/>
      <c r="M20" s="40"/>
      <c r="N20" s="40"/>
      <c r="O20" s="41"/>
      <c r="P20" s="41"/>
      <c r="Q20" s="40"/>
      <c r="R20" s="40"/>
      <c r="S20" s="40"/>
      <c r="T20" s="40"/>
      <c r="U20" s="40"/>
      <c r="V20" s="40"/>
      <c r="W20" s="32" t="s">
        <v>41</v>
      </c>
      <c r="X20" s="33" t="s">
        <v>41</v>
      </c>
      <c r="Y20" s="33" t="s">
        <v>41</v>
      </c>
      <c r="Z20" s="32" t="s">
        <v>41</v>
      </c>
      <c r="AA20" s="32" t="s">
        <v>41</v>
      </c>
    </row>
    <row r="21" spans="1:27" ht="15.75" x14ac:dyDescent="0.25">
      <c r="A21" s="17" t="s">
        <v>64</v>
      </c>
      <c r="B21" s="31" t="s">
        <v>65</v>
      </c>
      <c r="C21" s="40"/>
      <c r="D21" s="40"/>
      <c r="E21" s="40"/>
      <c r="F21" s="40"/>
      <c r="G21" s="40"/>
      <c r="H21" s="40"/>
      <c r="I21" s="40"/>
      <c r="J21" s="40"/>
      <c r="K21" s="41"/>
      <c r="L21" s="40"/>
      <c r="M21" s="40"/>
      <c r="N21" s="40"/>
      <c r="O21" s="41"/>
      <c r="P21" s="41"/>
      <c r="Q21" s="40"/>
      <c r="R21" s="40"/>
      <c r="S21" s="40"/>
      <c r="T21" s="40"/>
      <c r="U21" s="40"/>
      <c r="V21" s="40"/>
      <c r="W21" s="32" t="s">
        <v>41</v>
      </c>
      <c r="X21" s="33" t="s">
        <v>41</v>
      </c>
      <c r="Y21" s="33" t="s">
        <v>41</v>
      </c>
      <c r="Z21" s="32" t="s">
        <v>41</v>
      </c>
      <c r="AA21" s="32" t="s">
        <v>41</v>
      </c>
    </row>
    <row r="22" spans="1:27" ht="15.75" x14ac:dyDescent="0.25">
      <c r="A22" s="17" t="s">
        <v>66</v>
      </c>
      <c r="B22" s="31" t="s">
        <v>67</v>
      </c>
      <c r="C22" s="40"/>
      <c r="D22" s="40"/>
      <c r="E22" s="40"/>
      <c r="F22" s="40"/>
      <c r="G22" s="40"/>
      <c r="H22" s="40"/>
      <c r="I22" s="40"/>
      <c r="J22" s="40"/>
      <c r="K22" s="41"/>
      <c r="L22" s="40"/>
      <c r="M22" s="40"/>
      <c r="N22" s="40"/>
      <c r="O22" s="41"/>
      <c r="P22" s="41"/>
      <c r="Q22" s="40"/>
      <c r="R22" s="40"/>
      <c r="S22" s="40"/>
      <c r="T22" s="40"/>
      <c r="U22" s="40"/>
      <c r="V22" s="40"/>
      <c r="W22" s="32" t="s">
        <v>41</v>
      </c>
      <c r="X22" s="33" t="s">
        <v>41</v>
      </c>
      <c r="Y22" s="33" t="s">
        <v>41</v>
      </c>
      <c r="Z22" s="32" t="s">
        <v>41</v>
      </c>
      <c r="AA22" s="32" t="s">
        <v>41</v>
      </c>
    </row>
    <row r="23" spans="1:27" ht="15.75" x14ac:dyDescent="0.25">
      <c r="A23" s="17" t="s">
        <v>68</v>
      </c>
      <c r="B23" s="31" t="s">
        <v>69</v>
      </c>
      <c r="C23" s="40"/>
      <c r="D23" s="40"/>
      <c r="E23" s="40"/>
      <c r="F23" s="40"/>
      <c r="G23" s="40"/>
      <c r="H23" s="40"/>
      <c r="I23" s="40"/>
      <c r="J23" s="40"/>
      <c r="K23" s="41"/>
      <c r="L23" s="40"/>
      <c r="M23" s="40"/>
      <c r="N23" s="40"/>
      <c r="O23" s="41"/>
      <c r="P23" s="41"/>
      <c r="Q23" s="40"/>
      <c r="R23" s="40"/>
      <c r="S23" s="40"/>
      <c r="T23" s="40"/>
      <c r="U23" s="40"/>
      <c r="V23" s="40"/>
      <c r="W23" s="32" t="s">
        <v>41</v>
      </c>
      <c r="X23" s="33" t="s">
        <v>41</v>
      </c>
      <c r="Y23" s="33" t="s">
        <v>41</v>
      </c>
      <c r="Z23" s="32" t="s">
        <v>41</v>
      </c>
      <c r="AA23" s="32" t="s">
        <v>41</v>
      </c>
    </row>
    <row r="24" spans="1:27" ht="15.75" x14ac:dyDescent="0.25">
      <c r="A24" s="17" t="s">
        <v>70</v>
      </c>
      <c r="B24" s="35" t="s">
        <v>71</v>
      </c>
      <c r="C24" s="40"/>
      <c r="D24" s="40"/>
      <c r="E24" s="40"/>
      <c r="F24" s="40"/>
      <c r="G24" s="40"/>
      <c r="H24" s="40"/>
      <c r="I24" s="40"/>
      <c r="J24" s="40"/>
      <c r="K24" s="41"/>
      <c r="L24" s="40"/>
      <c r="M24" s="40"/>
      <c r="N24" s="40"/>
      <c r="O24" s="41"/>
      <c r="P24" s="41"/>
      <c r="Q24" s="40"/>
      <c r="R24" s="40"/>
      <c r="S24" s="40"/>
      <c r="T24" s="40"/>
      <c r="U24" s="40"/>
      <c r="V24" s="40"/>
      <c r="W24" s="32">
        <v>1.7965116279069768</v>
      </c>
      <c r="X24" s="33" t="s">
        <v>41</v>
      </c>
      <c r="Y24" s="33">
        <v>0.52675585284280935</v>
      </c>
      <c r="Z24" s="32">
        <v>1.6453488372093024</v>
      </c>
      <c r="AA24" s="32">
        <v>10.75</v>
      </c>
    </row>
    <row r="25" spans="1:27" ht="15.75" x14ac:dyDescent="0.25">
      <c r="A25" s="17" t="s">
        <v>72</v>
      </c>
      <c r="B25" s="31" t="s">
        <v>73</v>
      </c>
      <c r="C25" s="40"/>
      <c r="D25" s="40"/>
      <c r="E25" s="40"/>
      <c r="F25" s="40"/>
      <c r="G25" s="40"/>
      <c r="H25" s="40"/>
      <c r="I25" s="40"/>
      <c r="J25" s="40"/>
      <c r="K25" s="41"/>
      <c r="L25" s="40"/>
      <c r="M25" s="40"/>
      <c r="N25" s="40"/>
      <c r="O25" s="41"/>
      <c r="P25" s="41"/>
      <c r="Q25" s="40"/>
      <c r="R25" s="40"/>
      <c r="S25" s="40"/>
      <c r="T25" s="40"/>
      <c r="U25" s="40"/>
      <c r="V25" s="40"/>
      <c r="W25" s="32" t="s">
        <v>41</v>
      </c>
      <c r="X25" s="33" t="s">
        <v>41</v>
      </c>
      <c r="Y25" s="33" t="s">
        <v>41</v>
      </c>
      <c r="Z25" s="32" t="s">
        <v>41</v>
      </c>
      <c r="AA25" s="32" t="s">
        <v>41</v>
      </c>
    </row>
    <row r="26" spans="1:27" ht="15.75" x14ac:dyDescent="0.25">
      <c r="A26" s="17" t="s">
        <v>74</v>
      </c>
      <c r="B26" s="31" t="s">
        <v>75</v>
      </c>
      <c r="C26" s="40"/>
      <c r="D26" s="40"/>
      <c r="E26" s="40"/>
      <c r="F26" s="40"/>
      <c r="G26" s="40"/>
      <c r="H26" s="40"/>
      <c r="I26" s="40"/>
      <c r="J26" s="40"/>
      <c r="K26" s="41"/>
      <c r="L26" s="40"/>
      <c r="M26" s="40"/>
      <c r="N26" s="40"/>
      <c r="O26" s="41"/>
      <c r="P26" s="41"/>
      <c r="Q26" s="40"/>
      <c r="R26" s="40"/>
      <c r="S26" s="40"/>
      <c r="T26" s="40"/>
      <c r="U26" s="40"/>
      <c r="V26" s="40"/>
      <c r="W26" s="32">
        <v>3.7272727272727271</v>
      </c>
      <c r="X26" s="33">
        <v>0.22727272727272727</v>
      </c>
      <c r="Y26" s="33">
        <v>0.82857142857142863</v>
      </c>
      <c r="Z26" s="32">
        <v>1.3636363636363635</v>
      </c>
      <c r="AA26" s="32">
        <v>2.75</v>
      </c>
    </row>
    <row r="27" spans="1:27" ht="15.75" x14ac:dyDescent="0.25">
      <c r="A27" s="17" t="s">
        <v>76</v>
      </c>
      <c r="B27" s="31" t="s">
        <v>77</v>
      </c>
      <c r="C27" s="40"/>
      <c r="D27" s="40"/>
      <c r="E27" s="40"/>
      <c r="F27" s="40"/>
      <c r="G27" s="40"/>
      <c r="H27" s="40"/>
      <c r="I27" s="40"/>
      <c r="J27" s="40"/>
      <c r="K27" s="41"/>
      <c r="L27" s="40"/>
      <c r="M27" s="40"/>
      <c r="N27" s="40"/>
      <c r="O27" s="41"/>
      <c r="P27" s="41"/>
      <c r="Q27" s="40"/>
      <c r="R27" s="40"/>
      <c r="S27" s="40"/>
      <c r="T27" s="40"/>
      <c r="U27" s="40"/>
      <c r="V27" s="40"/>
      <c r="W27" s="32" t="s">
        <v>41</v>
      </c>
      <c r="X27" s="33" t="s">
        <v>41</v>
      </c>
      <c r="Y27" s="33" t="s">
        <v>41</v>
      </c>
      <c r="Z27" s="32" t="s">
        <v>41</v>
      </c>
      <c r="AA27" s="32" t="s">
        <v>41</v>
      </c>
    </row>
    <row r="28" spans="1:27" ht="15.75" x14ac:dyDescent="0.25">
      <c r="A28" s="17" t="s">
        <v>78</v>
      </c>
      <c r="B28" s="36" t="s">
        <v>79</v>
      </c>
      <c r="C28" s="40"/>
      <c r="D28" s="40"/>
      <c r="E28" s="40"/>
      <c r="F28" s="40"/>
      <c r="G28" s="40"/>
      <c r="H28" s="40"/>
      <c r="I28" s="40"/>
      <c r="J28" s="40"/>
      <c r="K28" s="41"/>
      <c r="L28" s="40"/>
      <c r="M28" s="40"/>
      <c r="N28" s="40"/>
      <c r="O28" s="41"/>
      <c r="P28" s="41"/>
      <c r="Q28" s="40"/>
      <c r="R28" s="40"/>
      <c r="S28" s="40"/>
      <c r="T28" s="40"/>
      <c r="U28" s="40"/>
      <c r="V28" s="40"/>
      <c r="W28" s="32">
        <v>5.4285714285714288</v>
      </c>
      <c r="X28" s="33">
        <v>4.7619047619047616E-2</v>
      </c>
      <c r="Y28" s="33">
        <v>0.85314685314685312</v>
      </c>
      <c r="Z28" s="32">
        <v>1</v>
      </c>
      <c r="AA28" s="32">
        <v>3.5</v>
      </c>
    </row>
    <row r="29" spans="1:27" ht="15.75" x14ac:dyDescent="0.25">
      <c r="A29" s="17" t="s">
        <v>80</v>
      </c>
      <c r="B29" s="36" t="s">
        <v>81</v>
      </c>
      <c r="C29" s="40"/>
      <c r="D29" s="40"/>
      <c r="E29" s="40"/>
      <c r="F29" s="40"/>
      <c r="G29" s="40"/>
      <c r="H29" s="40"/>
      <c r="I29" s="40"/>
      <c r="J29" s="40"/>
      <c r="K29" s="41"/>
      <c r="L29" s="40"/>
      <c r="M29" s="40"/>
      <c r="N29" s="40"/>
      <c r="O29" s="41"/>
      <c r="P29" s="41"/>
      <c r="Q29" s="40"/>
      <c r="R29" s="40"/>
      <c r="S29" s="40"/>
      <c r="T29" s="40"/>
      <c r="U29" s="40"/>
      <c r="V29" s="40"/>
      <c r="W29" s="32" t="s">
        <v>41</v>
      </c>
      <c r="X29" s="33" t="s">
        <v>41</v>
      </c>
      <c r="Y29" s="33" t="s">
        <v>41</v>
      </c>
      <c r="Z29" s="32" t="s">
        <v>41</v>
      </c>
      <c r="AA29" s="32" t="s">
        <v>41</v>
      </c>
    </row>
    <row r="30" spans="1:27" ht="15.75" x14ac:dyDescent="0.25">
      <c r="A30" s="17" t="s">
        <v>82</v>
      </c>
      <c r="B30" s="31" t="s">
        <v>83</v>
      </c>
      <c r="C30" s="40"/>
      <c r="D30" s="40"/>
      <c r="E30" s="40"/>
      <c r="F30" s="40"/>
      <c r="G30" s="40"/>
      <c r="H30" s="40"/>
      <c r="I30" s="40"/>
      <c r="J30" s="40"/>
      <c r="K30" s="41"/>
      <c r="L30" s="40"/>
      <c r="M30" s="40"/>
      <c r="N30" s="40"/>
      <c r="O30" s="41"/>
      <c r="P30" s="41"/>
      <c r="Q30" s="40"/>
      <c r="R30" s="40"/>
      <c r="S30" s="40"/>
      <c r="T30" s="40"/>
      <c r="U30" s="40"/>
      <c r="V30" s="40"/>
      <c r="W30" s="32">
        <v>2.5384615384615383</v>
      </c>
      <c r="X30" s="33">
        <v>3.8461538461538464E-2</v>
      </c>
      <c r="Y30" s="33">
        <v>0.36559139784946237</v>
      </c>
      <c r="Z30" s="32">
        <v>4.5384615384615383</v>
      </c>
      <c r="AA30" s="32">
        <v>4.333333333333333</v>
      </c>
    </row>
    <row r="31" spans="1:27" ht="15.75" x14ac:dyDescent="0.25">
      <c r="A31" s="17" t="s">
        <v>84</v>
      </c>
      <c r="B31" s="31" t="s">
        <v>85</v>
      </c>
      <c r="C31" s="40"/>
      <c r="D31" s="40"/>
      <c r="E31" s="40"/>
      <c r="F31" s="40"/>
      <c r="G31" s="40"/>
      <c r="H31" s="40"/>
      <c r="I31" s="40"/>
      <c r="J31" s="40"/>
      <c r="K31" s="41"/>
      <c r="L31" s="40"/>
      <c r="M31" s="40"/>
      <c r="N31" s="40"/>
      <c r="O31" s="41"/>
      <c r="P31" s="41"/>
      <c r="Q31" s="40"/>
      <c r="R31" s="40"/>
      <c r="S31" s="40"/>
      <c r="T31" s="40"/>
      <c r="U31" s="40"/>
      <c r="V31" s="40"/>
      <c r="W31" s="32" t="s">
        <v>41</v>
      </c>
      <c r="X31" s="33" t="s">
        <v>41</v>
      </c>
      <c r="Y31" s="33" t="s">
        <v>41</v>
      </c>
      <c r="Z31" s="32" t="s">
        <v>41</v>
      </c>
      <c r="AA31" s="32" t="s">
        <v>41</v>
      </c>
    </row>
    <row r="32" spans="1:27" ht="15.75" x14ac:dyDescent="0.25">
      <c r="A32" s="17" t="s">
        <v>86</v>
      </c>
      <c r="B32" s="31" t="s">
        <v>87</v>
      </c>
      <c r="C32" s="40"/>
      <c r="D32" s="40"/>
      <c r="E32" s="40"/>
      <c r="F32" s="40"/>
      <c r="G32" s="40"/>
      <c r="H32" s="40"/>
      <c r="I32" s="40"/>
      <c r="J32" s="40"/>
      <c r="K32" s="41"/>
      <c r="L32" s="40"/>
      <c r="M32" s="40"/>
      <c r="N32" s="40"/>
      <c r="O32" s="41"/>
      <c r="P32" s="41"/>
      <c r="Q32" s="40"/>
      <c r="R32" s="40"/>
      <c r="S32" s="40"/>
      <c r="T32" s="40"/>
      <c r="U32" s="40"/>
      <c r="V32" s="40"/>
      <c r="W32" s="32" t="s">
        <v>41</v>
      </c>
      <c r="X32" s="33" t="s">
        <v>41</v>
      </c>
      <c r="Y32" s="33" t="s">
        <v>41</v>
      </c>
      <c r="Z32" s="32" t="s">
        <v>41</v>
      </c>
      <c r="AA32" s="32" t="s">
        <v>41</v>
      </c>
    </row>
    <row r="33" spans="1:27" ht="15.75" x14ac:dyDescent="0.25">
      <c r="A33" s="17" t="s">
        <v>88</v>
      </c>
      <c r="B33" s="31" t="s">
        <v>89</v>
      </c>
      <c r="C33" s="40"/>
      <c r="D33" s="40"/>
      <c r="E33" s="40"/>
      <c r="F33" s="40"/>
      <c r="G33" s="40"/>
      <c r="H33" s="40"/>
      <c r="I33" s="40"/>
      <c r="J33" s="40"/>
      <c r="K33" s="41"/>
      <c r="L33" s="40"/>
      <c r="M33" s="40"/>
      <c r="N33" s="40"/>
      <c r="O33" s="41"/>
      <c r="P33" s="41"/>
      <c r="Q33" s="40"/>
      <c r="R33" s="40"/>
      <c r="S33" s="40"/>
      <c r="T33" s="40"/>
      <c r="U33" s="40"/>
      <c r="V33" s="40"/>
      <c r="W33" s="32" t="s">
        <v>41</v>
      </c>
      <c r="X33" s="33" t="s">
        <v>41</v>
      </c>
      <c r="Y33" s="33" t="s">
        <v>41</v>
      </c>
      <c r="Z33" s="32" t="s">
        <v>41</v>
      </c>
      <c r="AA33" s="32" t="s">
        <v>41</v>
      </c>
    </row>
    <row r="34" spans="1:27" ht="15.75" x14ac:dyDescent="0.25">
      <c r="A34" s="17" t="s">
        <v>90</v>
      </c>
      <c r="B34" s="31" t="s">
        <v>91</v>
      </c>
      <c r="C34" s="40"/>
      <c r="D34" s="40"/>
      <c r="E34" s="40"/>
      <c r="F34" s="40"/>
      <c r="G34" s="40"/>
      <c r="H34" s="40"/>
      <c r="I34" s="40"/>
      <c r="J34" s="40"/>
      <c r="K34" s="41"/>
      <c r="L34" s="40"/>
      <c r="M34" s="40"/>
      <c r="N34" s="40"/>
      <c r="O34" s="41"/>
      <c r="P34" s="41"/>
      <c r="Q34" s="40"/>
      <c r="R34" s="40"/>
      <c r="S34" s="40"/>
      <c r="T34" s="40"/>
      <c r="U34" s="40"/>
      <c r="V34" s="40"/>
      <c r="W34" s="32">
        <v>2.544</v>
      </c>
      <c r="X34" s="33">
        <v>1.6E-2</v>
      </c>
      <c r="Y34" s="33">
        <v>0.68939393939393945</v>
      </c>
      <c r="Z34" s="32">
        <v>1.3120000000000001</v>
      </c>
      <c r="AA34" s="32">
        <v>6.25</v>
      </c>
    </row>
    <row r="35" spans="1:27" ht="15.75" x14ac:dyDescent="0.25">
      <c r="A35" s="17" t="s">
        <v>92</v>
      </c>
      <c r="B35" s="31" t="s">
        <v>93</v>
      </c>
      <c r="C35" s="40"/>
      <c r="D35" s="40"/>
      <c r="E35" s="40"/>
      <c r="F35" s="40"/>
      <c r="G35" s="40"/>
      <c r="H35" s="40"/>
      <c r="I35" s="40"/>
      <c r="J35" s="40"/>
      <c r="K35" s="41"/>
      <c r="L35" s="40"/>
      <c r="M35" s="40"/>
      <c r="N35" s="40"/>
      <c r="O35" s="41"/>
      <c r="P35" s="41"/>
      <c r="Q35" s="40"/>
      <c r="R35" s="40"/>
      <c r="S35" s="40"/>
      <c r="T35" s="40"/>
      <c r="U35" s="40"/>
      <c r="V35" s="40"/>
      <c r="W35" s="32">
        <v>4.9441340782122909</v>
      </c>
      <c r="X35" s="33">
        <v>5.5865921787709499E-3</v>
      </c>
      <c r="Y35" s="33">
        <v>0.83971291866028708</v>
      </c>
      <c r="Z35" s="32">
        <v>1.1229050279329609</v>
      </c>
      <c r="AA35" s="32">
        <v>3.9777777777777779</v>
      </c>
    </row>
    <row r="36" spans="1:27" ht="15.75" x14ac:dyDescent="0.25">
      <c r="A36" s="17" t="s">
        <v>94</v>
      </c>
      <c r="B36" s="31" t="s">
        <v>95</v>
      </c>
      <c r="C36" s="40"/>
      <c r="D36" s="40"/>
      <c r="E36" s="40"/>
      <c r="F36" s="40"/>
      <c r="G36" s="40"/>
      <c r="H36" s="40"/>
      <c r="I36" s="40"/>
      <c r="J36" s="40"/>
      <c r="K36" s="41"/>
      <c r="L36" s="40"/>
      <c r="M36" s="40"/>
      <c r="N36" s="40"/>
      <c r="O36" s="41"/>
      <c r="P36" s="41"/>
      <c r="Q36" s="40"/>
      <c r="R36" s="40"/>
      <c r="S36" s="40"/>
      <c r="T36" s="40"/>
      <c r="U36" s="40"/>
      <c r="V36" s="40"/>
      <c r="W36" s="32" t="s">
        <v>41</v>
      </c>
      <c r="X36" s="33" t="s">
        <v>41</v>
      </c>
      <c r="Y36" s="33" t="s">
        <v>41</v>
      </c>
      <c r="Z36" s="32" t="s">
        <v>41</v>
      </c>
      <c r="AA36" s="32" t="s">
        <v>41</v>
      </c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9" t="s">
        <v>96</v>
      </c>
      <c r="B38" s="20" t="s">
        <v>97</v>
      </c>
      <c r="C38" s="5" t="s">
        <v>98</v>
      </c>
      <c r="D38" s="1"/>
      <c r="E38" s="2" t="s">
        <v>99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90" customHeight="1" x14ac:dyDescent="0.25">
      <c r="A39" s="21" t="s">
        <v>100</v>
      </c>
      <c r="B39" s="22" t="s">
        <v>101</v>
      </c>
      <c r="C39" s="42"/>
      <c r="D39" s="1"/>
      <c r="E39" s="83" t="s">
        <v>102</v>
      </c>
      <c r="F39" s="84"/>
      <c r="G39" s="49"/>
      <c r="H39" s="5" t="s">
        <v>103</v>
      </c>
      <c r="I39" s="5" t="s">
        <v>104</v>
      </c>
      <c r="J39" s="9" t="s">
        <v>105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8"/>
      <c r="V39" s="7"/>
      <c r="W39" s="1"/>
      <c r="X39" s="1"/>
      <c r="Y39" s="1"/>
      <c r="Z39" s="1"/>
      <c r="AA39" s="1"/>
    </row>
    <row r="40" spans="1:27" x14ac:dyDescent="0.25">
      <c r="A40" s="14" t="s">
        <v>106</v>
      </c>
      <c r="B40" s="23" t="s">
        <v>107</v>
      </c>
      <c r="C40" s="44"/>
      <c r="D40" s="1"/>
      <c r="E40" s="50" t="s">
        <v>108</v>
      </c>
      <c r="F40" s="58" t="s">
        <v>109</v>
      </c>
      <c r="G40" s="49"/>
      <c r="H40" s="52"/>
      <c r="I40" s="53"/>
      <c r="J40" s="53"/>
      <c r="K40" s="1"/>
      <c r="L40" s="1"/>
      <c r="M40" s="1"/>
      <c r="N40" s="1"/>
      <c r="O40" s="1"/>
      <c r="P40" s="1"/>
      <c r="Q40" s="1"/>
      <c r="R40" s="1"/>
      <c r="S40" s="1"/>
      <c r="T40" s="1"/>
      <c r="U40" s="8"/>
      <c r="V40" s="7"/>
      <c r="W40" s="1"/>
      <c r="X40" s="1"/>
      <c r="Y40" s="1"/>
      <c r="Z40" s="1"/>
      <c r="AA40" s="1"/>
    </row>
    <row r="41" spans="1:27" x14ac:dyDescent="0.25">
      <c r="A41" s="14" t="s">
        <v>110</v>
      </c>
      <c r="B41" s="23" t="s">
        <v>111</v>
      </c>
      <c r="C41" s="44"/>
      <c r="D41" s="1"/>
      <c r="E41" s="18" t="s">
        <v>112</v>
      </c>
      <c r="F41" s="57" t="s">
        <v>113</v>
      </c>
      <c r="G41" s="51"/>
      <c r="H41" s="53"/>
      <c r="I41" s="53"/>
      <c r="J41" s="53"/>
      <c r="K41" s="1"/>
      <c r="L41" s="1"/>
      <c r="M41" s="1"/>
      <c r="N41" s="1"/>
      <c r="O41" s="1"/>
      <c r="P41" s="1"/>
      <c r="Q41" s="1"/>
      <c r="R41" s="1"/>
      <c r="S41" s="1"/>
      <c r="T41" s="1"/>
      <c r="U41" s="8"/>
      <c r="V41" s="7"/>
      <c r="W41" s="1"/>
      <c r="X41" s="1"/>
      <c r="Y41" s="1"/>
      <c r="Z41" s="1"/>
      <c r="AA41" s="1"/>
    </row>
    <row r="42" spans="1:27" x14ac:dyDescent="0.25">
      <c r="A42" s="14" t="s">
        <v>114</v>
      </c>
      <c r="B42" s="15" t="s">
        <v>61</v>
      </c>
      <c r="C42" s="4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8"/>
      <c r="V42" s="7"/>
      <c r="W42" s="1"/>
      <c r="X42" s="1"/>
      <c r="Y42" s="1"/>
      <c r="Z42" s="1"/>
      <c r="AA42" s="1"/>
    </row>
    <row r="43" spans="1:27" ht="15" customHeight="1" x14ac:dyDescent="0.25">
      <c r="A43" s="27" t="s">
        <v>115</v>
      </c>
      <c r="B43" s="15" t="s">
        <v>116</v>
      </c>
      <c r="C43" s="44"/>
      <c r="D43" s="1"/>
      <c r="E43" s="83" t="s">
        <v>117</v>
      </c>
      <c r="F43" s="84"/>
      <c r="G43" s="54"/>
      <c r="H43" s="54"/>
      <c r="I43" s="49"/>
      <c r="J43" s="19" t="s">
        <v>118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8"/>
      <c r="V43" s="7"/>
      <c r="W43" s="1"/>
      <c r="X43" s="1"/>
      <c r="Y43" s="1"/>
      <c r="Z43" s="1"/>
      <c r="AA43" s="1"/>
    </row>
    <row r="44" spans="1:27" ht="15.75" x14ac:dyDescent="0.25">
      <c r="A44" s="14" t="s">
        <v>119</v>
      </c>
      <c r="B44" s="23" t="s">
        <v>120</v>
      </c>
      <c r="C44" s="44"/>
      <c r="D44" s="1"/>
      <c r="E44" s="59" t="s">
        <v>108</v>
      </c>
      <c r="F44" s="55" t="s">
        <v>121</v>
      </c>
      <c r="G44" s="54"/>
      <c r="H44" s="54"/>
      <c r="I44" s="49"/>
      <c r="J44" s="47"/>
      <c r="K44" s="1"/>
      <c r="L44" s="1"/>
      <c r="M44" s="1"/>
      <c r="N44" s="1"/>
      <c r="O44" s="1"/>
      <c r="P44" s="1"/>
      <c r="Q44" s="1"/>
      <c r="R44" s="1"/>
      <c r="S44" s="1"/>
      <c r="T44" s="1"/>
      <c r="U44" s="8"/>
      <c r="V44" s="7"/>
      <c r="W44" s="1"/>
      <c r="X44" s="1"/>
      <c r="Y44" s="1"/>
      <c r="Z44" s="1"/>
      <c r="AA44" s="1"/>
    </row>
    <row r="45" spans="1:27" ht="15.75" x14ac:dyDescent="0.25">
      <c r="A45" s="14" t="s">
        <v>122</v>
      </c>
      <c r="B45" s="23" t="s">
        <v>123</v>
      </c>
      <c r="C45" s="44"/>
      <c r="D45" s="1"/>
      <c r="E45" s="14" t="s">
        <v>124</v>
      </c>
      <c r="F45" s="56" t="s">
        <v>125</v>
      </c>
      <c r="G45" s="1"/>
      <c r="H45" s="1"/>
      <c r="I45" s="1"/>
      <c r="J45" s="48"/>
      <c r="K45" s="1"/>
      <c r="L45" s="1"/>
      <c r="M45" s="1"/>
      <c r="N45" s="1"/>
      <c r="O45" s="1"/>
      <c r="P45" s="1"/>
      <c r="Q45" s="1"/>
      <c r="R45" s="1"/>
      <c r="S45" s="1"/>
      <c r="T45" s="1"/>
      <c r="U45" s="8"/>
      <c r="V45" s="7"/>
      <c r="W45" s="1"/>
      <c r="X45" s="1"/>
      <c r="Y45" s="1"/>
      <c r="Z45" s="1"/>
      <c r="AA45" s="1"/>
    </row>
    <row r="46" spans="1:27" ht="15.75" customHeight="1" x14ac:dyDescent="0.25">
      <c r="A46" s="24" t="s">
        <v>126</v>
      </c>
      <c r="B46" s="23" t="s">
        <v>127</v>
      </c>
      <c r="C46" s="44"/>
      <c r="D46" s="1"/>
      <c r="E46" s="14" t="s">
        <v>128</v>
      </c>
      <c r="F46" s="94" t="s">
        <v>129</v>
      </c>
      <c r="G46" s="95"/>
      <c r="H46" s="95"/>
      <c r="I46" s="96"/>
      <c r="J46" s="48"/>
      <c r="K46" s="1"/>
      <c r="L46" s="1"/>
      <c r="M46" s="1"/>
      <c r="N46" s="1"/>
      <c r="O46" s="1"/>
      <c r="P46" s="1"/>
      <c r="Q46" s="1"/>
      <c r="R46" s="1"/>
      <c r="S46" s="1"/>
      <c r="T46" s="1"/>
      <c r="U46" s="8"/>
      <c r="V46" s="7"/>
      <c r="W46" s="1"/>
      <c r="X46" s="1"/>
      <c r="Y46" s="1"/>
      <c r="Z46" s="1"/>
      <c r="AA46" s="1"/>
    </row>
    <row r="47" spans="1:27" ht="15.75" customHeight="1" x14ac:dyDescent="0.25">
      <c r="A47" s="25" t="s">
        <v>130</v>
      </c>
      <c r="B47" s="23" t="s">
        <v>131</v>
      </c>
      <c r="C47" s="44"/>
      <c r="D47" s="1"/>
      <c r="E47" s="14" t="s">
        <v>132</v>
      </c>
      <c r="F47" s="100" t="s">
        <v>133</v>
      </c>
      <c r="G47" s="101"/>
      <c r="H47" s="101"/>
      <c r="I47" s="102"/>
      <c r="J47" s="48"/>
      <c r="K47" s="1"/>
      <c r="L47" s="1"/>
      <c r="M47" s="1"/>
      <c r="N47" s="1"/>
      <c r="O47" s="1"/>
      <c r="P47" s="1"/>
      <c r="Q47" s="1"/>
      <c r="R47" s="1"/>
      <c r="S47" s="1"/>
      <c r="T47" s="1"/>
      <c r="U47" s="8"/>
      <c r="V47" s="7"/>
      <c r="W47" s="1"/>
      <c r="X47" s="1"/>
      <c r="Y47" s="1"/>
      <c r="Z47" s="1"/>
      <c r="AA47" s="1"/>
    </row>
    <row r="48" spans="1:27" ht="15.75" x14ac:dyDescent="0.25">
      <c r="A48" s="14" t="s">
        <v>134</v>
      </c>
      <c r="B48" s="23" t="s">
        <v>135</v>
      </c>
      <c r="C48" s="44"/>
      <c r="D48" s="1"/>
      <c r="E48" s="16" t="s">
        <v>136</v>
      </c>
      <c r="F48" s="43" t="s">
        <v>24</v>
      </c>
      <c r="G48" s="54"/>
      <c r="H48" s="54"/>
      <c r="I48" s="49"/>
      <c r="J48" s="46"/>
      <c r="K48" s="1"/>
      <c r="L48" s="1"/>
      <c r="M48" s="64"/>
      <c r="N48" s="64"/>
      <c r="O48" s="64"/>
      <c r="P48" s="64"/>
      <c r="Q48" s="64"/>
      <c r="R48" s="1"/>
      <c r="S48" s="1"/>
      <c r="T48" s="1"/>
      <c r="U48" s="8"/>
      <c r="V48" s="7"/>
      <c r="W48" s="1"/>
      <c r="X48" s="1"/>
      <c r="Y48" s="1"/>
      <c r="Z48" s="1"/>
      <c r="AA48" s="1"/>
    </row>
    <row r="49" spans="1:22" x14ac:dyDescent="0.25">
      <c r="A49" s="14" t="s">
        <v>137</v>
      </c>
      <c r="B49" s="23" t="s">
        <v>138</v>
      </c>
      <c r="C49" s="44"/>
      <c r="D49" s="1"/>
      <c r="E49" s="1"/>
      <c r="F49" s="1"/>
      <c r="G49" s="1"/>
      <c r="H49" s="1"/>
      <c r="I49" s="1"/>
      <c r="J49" s="1"/>
      <c r="K49" s="1"/>
      <c r="L49" s="1"/>
      <c r="M49" s="65"/>
      <c r="N49" s="65"/>
      <c r="O49" s="65"/>
      <c r="P49" s="65"/>
      <c r="Q49" s="64"/>
      <c r="R49" s="1"/>
      <c r="S49" s="1"/>
      <c r="T49" s="1"/>
      <c r="U49" s="8"/>
      <c r="V49" s="7"/>
    </row>
    <row r="50" spans="1:22" x14ac:dyDescent="0.25">
      <c r="A50" s="14" t="s">
        <v>139</v>
      </c>
      <c r="B50" s="23" t="s">
        <v>140</v>
      </c>
      <c r="C50" s="45"/>
      <c r="D50" s="1"/>
      <c r="E50" s="1"/>
      <c r="F50" s="1"/>
      <c r="G50" s="1"/>
      <c r="H50" s="1"/>
      <c r="I50" s="1"/>
      <c r="J50" s="1"/>
      <c r="K50" s="1"/>
      <c r="L50" s="1"/>
      <c r="M50" s="3"/>
      <c r="N50" s="3" t="s">
        <v>141</v>
      </c>
      <c r="O50" s="3"/>
      <c r="P50" s="3"/>
      <c r="Q50" s="1"/>
      <c r="R50" s="1"/>
      <c r="S50" s="1"/>
      <c r="T50" s="1"/>
      <c r="U50" s="8"/>
      <c r="V50" s="7"/>
    </row>
    <row r="51" spans="1:22" x14ac:dyDescent="0.25">
      <c r="A51" s="16" t="s">
        <v>136</v>
      </c>
      <c r="B51" s="26" t="s">
        <v>24</v>
      </c>
      <c r="C51" s="60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x14ac:dyDescent="0.25">
      <c r="A52" s="62" t="s">
        <v>142</v>
      </c>
      <c r="B52" s="8"/>
      <c r="C52" s="6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25">
      <c r="A53" s="3" t="s">
        <v>143</v>
      </c>
      <c r="B53" s="3"/>
      <c r="C53" s="3"/>
      <c r="D53" s="3"/>
      <c r="E53" s="3"/>
      <c r="F53" s="3"/>
      <c r="G53" s="3"/>
      <c r="H53" s="3" t="s">
        <v>144</v>
      </c>
      <c r="I53" s="3"/>
      <c r="J53" s="3"/>
      <c r="K53" s="3"/>
      <c r="L53" s="1"/>
      <c r="M53" s="1"/>
      <c r="N53" s="3"/>
      <c r="O53" s="3"/>
      <c r="P53" s="1"/>
      <c r="Q53" s="1"/>
      <c r="R53" s="1"/>
      <c r="S53" s="1"/>
      <c r="T53" s="1"/>
      <c r="U53" s="1"/>
      <c r="V53" s="1"/>
    </row>
    <row r="54" spans="1:22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5">
      <c r="A55" s="1"/>
      <c r="B55" s="1"/>
      <c r="C55" s="1"/>
      <c r="D55" s="1"/>
      <c r="E55" s="3"/>
      <c r="F55" s="3"/>
      <c r="G55" s="3"/>
      <c r="H55" s="3"/>
      <c r="I55" s="3"/>
      <c r="J55" s="3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5">
      <c r="A56" s="1"/>
      <c r="B56" s="1"/>
      <c r="C56" s="1"/>
      <c r="D56" s="1"/>
      <c r="E56" s="3"/>
      <c r="F56" s="3"/>
      <c r="G56" s="3"/>
      <c r="H56" s="3"/>
      <c r="I56" s="3"/>
      <c r="J56" s="3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x14ac:dyDescent="0.25">
      <c r="A57" s="1"/>
      <c r="B57" s="1"/>
      <c r="C57" s="1"/>
      <c r="D57" s="1"/>
      <c r="E57" s="3"/>
      <c r="F57" s="3"/>
      <c r="G57" s="3"/>
      <c r="H57" s="3"/>
      <c r="I57" s="3"/>
      <c r="J57" s="3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x14ac:dyDescent="0.25">
      <c r="A58" s="1"/>
      <c r="B58" s="1"/>
      <c r="C58" s="1"/>
      <c r="D58" s="1"/>
      <c r="E58" s="3"/>
      <c r="F58" s="3"/>
      <c r="G58" s="3"/>
      <c r="H58" s="3"/>
      <c r="I58" s="3"/>
      <c r="J58" s="3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x14ac:dyDescent="0.25">
      <c r="A59" s="1"/>
      <c r="B59" s="1"/>
      <c r="C59" s="1"/>
      <c r="D59" s="1"/>
      <c r="E59" s="3"/>
      <c r="F59" s="3"/>
      <c r="G59" s="3"/>
      <c r="H59" s="3"/>
      <c r="I59" s="3"/>
      <c r="J59" s="3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</sheetData>
  <mergeCells count="17"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  <mergeCell ref="F47:I47"/>
    <mergeCell ref="T5:U5"/>
    <mergeCell ref="V5:V6"/>
    <mergeCell ref="W5:AA5"/>
    <mergeCell ref="E39:F39"/>
    <mergeCell ref="E43:F43"/>
    <mergeCell ref="F46:I4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workbookViewId="0">
      <selection sqref="A1:XFD1048576"/>
    </sheetView>
  </sheetViews>
  <sheetFormatPr baseColWidth="10" defaultRowHeight="15" x14ac:dyDescent="0.25"/>
  <cols>
    <col min="2" max="2" width="24.42578125" bestFit="1" customWidth="1"/>
  </cols>
  <sheetData>
    <row r="1" spans="1:27" x14ac:dyDescent="0.25">
      <c r="A1" s="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 x14ac:dyDescent="0.25">
      <c r="A2" s="4" t="s">
        <v>1</v>
      </c>
      <c r="B2" s="40" t="s">
        <v>2</v>
      </c>
      <c r="C2" s="1"/>
      <c r="D2" s="103" t="s">
        <v>3</v>
      </c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38"/>
      <c r="U2" s="38"/>
      <c r="V2" s="38"/>
      <c r="W2" s="1"/>
      <c r="X2" s="1"/>
      <c r="Y2" s="1"/>
      <c r="Z2" s="1"/>
      <c r="AA2" s="1"/>
    </row>
    <row r="3" spans="1:27" ht="15.75" x14ac:dyDescent="0.25">
      <c r="A3" s="4" t="s">
        <v>4</v>
      </c>
      <c r="B3" s="40"/>
      <c r="C3" s="63">
        <v>2013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</row>
    <row r="5" spans="1:27" ht="15" customHeight="1" x14ac:dyDescent="0.25">
      <c r="A5" s="81" t="s">
        <v>6</v>
      </c>
      <c r="B5" s="90" t="s">
        <v>7</v>
      </c>
      <c r="C5" s="88" t="s">
        <v>8</v>
      </c>
      <c r="D5" s="88" t="s">
        <v>9</v>
      </c>
      <c r="E5" s="105" t="s">
        <v>10</v>
      </c>
      <c r="F5" s="106"/>
      <c r="G5" s="106"/>
      <c r="H5" s="106"/>
      <c r="I5" s="106"/>
      <c r="J5" s="106"/>
      <c r="K5" s="107"/>
      <c r="L5" s="105" t="s">
        <v>11</v>
      </c>
      <c r="M5" s="106"/>
      <c r="N5" s="106"/>
      <c r="O5" s="107"/>
      <c r="P5" s="88" t="s">
        <v>12</v>
      </c>
      <c r="Q5" s="88" t="s">
        <v>13</v>
      </c>
      <c r="R5" s="105" t="s">
        <v>14</v>
      </c>
      <c r="S5" s="107"/>
      <c r="T5" s="105" t="s">
        <v>15</v>
      </c>
      <c r="U5" s="107"/>
      <c r="V5" s="88" t="s">
        <v>16</v>
      </c>
      <c r="W5" s="105" t="s">
        <v>17</v>
      </c>
      <c r="X5" s="106"/>
      <c r="Y5" s="106"/>
      <c r="Z5" s="106"/>
      <c r="AA5" s="107"/>
    </row>
    <row r="6" spans="1:27" ht="56.25" x14ac:dyDescent="0.25">
      <c r="A6" s="82"/>
      <c r="B6" s="91"/>
      <c r="C6" s="89"/>
      <c r="D6" s="89"/>
      <c r="E6" s="11" t="s">
        <v>18</v>
      </c>
      <c r="F6" s="6" t="s">
        <v>19</v>
      </c>
      <c r="G6" s="37" t="s">
        <v>20</v>
      </c>
      <c r="H6" s="6" t="s">
        <v>21</v>
      </c>
      <c r="I6" s="37" t="s">
        <v>22</v>
      </c>
      <c r="J6" s="6" t="s">
        <v>23</v>
      </c>
      <c r="K6" s="10" t="s">
        <v>24</v>
      </c>
      <c r="L6" s="11" t="s">
        <v>25</v>
      </c>
      <c r="M6" s="6" t="s">
        <v>26</v>
      </c>
      <c r="N6" s="30" t="s">
        <v>27</v>
      </c>
      <c r="O6" s="6" t="s">
        <v>24</v>
      </c>
      <c r="P6" s="89"/>
      <c r="Q6" s="89"/>
      <c r="R6" s="29" t="s">
        <v>28</v>
      </c>
      <c r="S6" s="6" t="s">
        <v>29</v>
      </c>
      <c r="T6" s="29" t="s">
        <v>24</v>
      </c>
      <c r="U6" s="6" t="s">
        <v>30</v>
      </c>
      <c r="V6" s="89"/>
      <c r="W6" s="11" t="s">
        <v>31</v>
      </c>
      <c r="X6" s="12" t="s">
        <v>32</v>
      </c>
      <c r="Y6" s="12" t="s">
        <v>33</v>
      </c>
      <c r="Z6" s="12" t="s">
        <v>34</v>
      </c>
      <c r="AA6" s="10" t="s">
        <v>35</v>
      </c>
    </row>
    <row r="7" spans="1:27" ht="33.75" customHeight="1" x14ac:dyDescent="0.25">
      <c r="A7" s="5"/>
      <c r="B7" s="13" t="s">
        <v>36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2">
        <v>3.7210526315789472</v>
      </c>
      <c r="X7" s="33">
        <v>3.1578947368421054E-2</v>
      </c>
      <c r="Y7" s="33">
        <v>0.6936042136945072</v>
      </c>
      <c r="Z7" s="32">
        <v>1.7859649122807018</v>
      </c>
      <c r="AA7" s="32">
        <v>4.453125</v>
      </c>
    </row>
    <row r="8" spans="1:27" ht="15.75" x14ac:dyDescent="0.25">
      <c r="A8" s="17" t="s">
        <v>37</v>
      </c>
      <c r="B8" s="31" t="s">
        <v>38</v>
      </c>
      <c r="C8" s="40"/>
      <c r="D8" s="40"/>
      <c r="E8" s="40"/>
      <c r="F8" s="40"/>
      <c r="G8" s="40"/>
      <c r="H8" s="40"/>
      <c r="I8" s="40"/>
      <c r="J8" s="40"/>
      <c r="K8" s="41"/>
      <c r="L8" s="40"/>
      <c r="M8" s="40"/>
      <c r="N8" s="40"/>
      <c r="O8" s="41"/>
      <c r="P8" s="41"/>
      <c r="Q8" s="40"/>
      <c r="R8" s="40"/>
      <c r="S8" s="40"/>
      <c r="T8" s="40"/>
      <c r="U8" s="40"/>
      <c r="V8" s="40"/>
      <c r="W8" s="32">
        <v>5.6487804878048777</v>
      </c>
      <c r="X8" s="33">
        <v>0.12195121951219512</v>
      </c>
      <c r="Y8" s="33">
        <v>0.7754364840457556</v>
      </c>
      <c r="Z8" s="32">
        <v>1.8195121951219513</v>
      </c>
      <c r="AA8" s="32">
        <v>2.8082191780821919</v>
      </c>
    </row>
    <row r="9" spans="1:27" ht="15.75" x14ac:dyDescent="0.25">
      <c r="A9" s="17" t="s">
        <v>39</v>
      </c>
      <c r="B9" s="31" t="s">
        <v>40</v>
      </c>
      <c r="C9" s="40"/>
      <c r="D9" s="40"/>
      <c r="E9" s="40"/>
      <c r="F9" s="40"/>
      <c r="G9" s="40"/>
      <c r="H9" s="40"/>
      <c r="I9" s="40"/>
      <c r="J9" s="40"/>
      <c r="K9" s="41"/>
      <c r="L9" s="40"/>
      <c r="M9" s="40"/>
      <c r="N9" s="40"/>
      <c r="O9" s="41"/>
      <c r="P9" s="41"/>
      <c r="Q9" s="40"/>
      <c r="R9" s="40"/>
      <c r="S9" s="40"/>
      <c r="T9" s="40"/>
      <c r="U9" s="40"/>
      <c r="V9" s="40"/>
      <c r="W9" s="32" t="s">
        <v>41</v>
      </c>
      <c r="X9" s="33" t="s">
        <v>41</v>
      </c>
      <c r="Y9" s="33" t="s">
        <v>41</v>
      </c>
      <c r="Z9" s="32" t="s">
        <v>41</v>
      </c>
      <c r="AA9" s="32" t="s">
        <v>41</v>
      </c>
    </row>
    <row r="10" spans="1:27" ht="15.75" x14ac:dyDescent="0.25">
      <c r="A10" s="17" t="s">
        <v>42</v>
      </c>
      <c r="B10" s="34" t="s">
        <v>43</v>
      </c>
      <c r="C10" s="40"/>
      <c r="D10" s="40"/>
      <c r="E10" s="40"/>
      <c r="F10" s="40"/>
      <c r="G10" s="40"/>
      <c r="H10" s="40"/>
      <c r="I10" s="40"/>
      <c r="J10" s="40"/>
      <c r="K10" s="41"/>
      <c r="L10" s="40"/>
      <c r="M10" s="40"/>
      <c r="N10" s="40"/>
      <c r="O10" s="41"/>
      <c r="P10" s="41"/>
      <c r="Q10" s="40"/>
      <c r="R10" s="40"/>
      <c r="S10" s="40"/>
      <c r="T10" s="40"/>
      <c r="U10" s="40"/>
      <c r="V10" s="40"/>
      <c r="W10" s="32" t="s">
        <v>41</v>
      </c>
      <c r="X10" s="33" t="s">
        <v>41</v>
      </c>
      <c r="Y10" s="33" t="s">
        <v>41</v>
      </c>
      <c r="Z10" s="32" t="s">
        <v>41</v>
      </c>
      <c r="AA10" s="32" t="s">
        <v>41</v>
      </c>
    </row>
    <row r="11" spans="1:27" ht="15.75" x14ac:dyDescent="0.25">
      <c r="A11" s="17" t="s">
        <v>44</v>
      </c>
      <c r="B11" s="31" t="s">
        <v>45</v>
      </c>
      <c r="C11" s="40"/>
      <c r="D11" s="40"/>
      <c r="E11" s="40"/>
      <c r="F11" s="40"/>
      <c r="G11" s="40"/>
      <c r="H11" s="40"/>
      <c r="I11" s="40"/>
      <c r="J11" s="40"/>
      <c r="K11" s="41"/>
      <c r="L11" s="40"/>
      <c r="M11" s="40"/>
      <c r="N11" s="40"/>
      <c r="O11" s="41"/>
      <c r="P11" s="41"/>
      <c r="Q11" s="40"/>
      <c r="R11" s="40"/>
      <c r="S11" s="40"/>
      <c r="T11" s="40"/>
      <c r="U11" s="40"/>
      <c r="V11" s="40"/>
      <c r="W11" s="32" t="s">
        <v>41</v>
      </c>
      <c r="X11" s="33" t="s">
        <v>41</v>
      </c>
      <c r="Y11" s="33" t="s">
        <v>41</v>
      </c>
      <c r="Z11" s="32" t="s">
        <v>41</v>
      </c>
      <c r="AA11" s="32" t="s">
        <v>41</v>
      </c>
    </row>
    <row r="12" spans="1:27" ht="15.75" x14ac:dyDescent="0.25">
      <c r="A12" s="17" t="s">
        <v>46</v>
      </c>
      <c r="B12" s="31" t="s">
        <v>47</v>
      </c>
      <c r="C12" s="40"/>
      <c r="D12" s="40"/>
      <c r="E12" s="40"/>
      <c r="F12" s="40"/>
      <c r="G12" s="40"/>
      <c r="H12" s="40"/>
      <c r="I12" s="40"/>
      <c r="J12" s="40"/>
      <c r="K12" s="41"/>
      <c r="L12" s="40"/>
      <c r="M12" s="40"/>
      <c r="N12" s="40"/>
      <c r="O12" s="41"/>
      <c r="P12" s="41"/>
      <c r="Q12" s="40"/>
      <c r="R12" s="40"/>
      <c r="S12" s="40"/>
      <c r="T12" s="40"/>
      <c r="U12" s="40"/>
      <c r="V12" s="40"/>
      <c r="W12" s="32" t="s">
        <v>41</v>
      </c>
      <c r="X12" s="33" t="s">
        <v>41</v>
      </c>
      <c r="Y12" s="33" t="s">
        <v>41</v>
      </c>
      <c r="Z12" s="32" t="s">
        <v>41</v>
      </c>
      <c r="AA12" s="32" t="s">
        <v>41</v>
      </c>
    </row>
    <row r="13" spans="1:27" ht="15.75" x14ac:dyDescent="0.25">
      <c r="A13" s="17" t="s">
        <v>48</v>
      </c>
      <c r="B13" s="31" t="s">
        <v>49</v>
      </c>
      <c r="C13" s="40"/>
      <c r="D13" s="40"/>
      <c r="E13" s="40"/>
      <c r="F13" s="40"/>
      <c r="G13" s="40"/>
      <c r="H13" s="40"/>
      <c r="I13" s="40"/>
      <c r="J13" s="40"/>
      <c r="K13" s="41"/>
      <c r="L13" s="40"/>
      <c r="M13" s="40"/>
      <c r="N13" s="40"/>
      <c r="O13" s="41"/>
      <c r="P13" s="41"/>
      <c r="Q13" s="40"/>
      <c r="R13" s="40"/>
      <c r="S13" s="40"/>
      <c r="T13" s="40"/>
      <c r="U13" s="40"/>
      <c r="V13" s="40"/>
      <c r="W13" s="32">
        <v>6.1111111111111107</v>
      </c>
      <c r="X13" s="33" t="s">
        <v>41</v>
      </c>
      <c r="Y13" s="33">
        <v>0.31129032258064515</v>
      </c>
      <c r="Z13" s="32">
        <v>7.9074074074074074</v>
      </c>
      <c r="AA13" s="32">
        <v>1.8</v>
      </c>
    </row>
    <row r="14" spans="1:27" ht="15.75" x14ac:dyDescent="0.25">
      <c r="A14" s="17" t="s">
        <v>50</v>
      </c>
      <c r="B14" s="31" t="s">
        <v>51</v>
      </c>
      <c r="C14" s="40"/>
      <c r="D14" s="40"/>
      <c r="E14" s="40"/>
      <c r="F14" s="40"/>
      <c r="G14" s="40"/>
      <c r="H14" s="40"/>
      <c r="I14" s="40"/>
      <c r="J14" s="40"/>
      <c r="K14" s="41"/>
      <c r="L14" s="40"/>
      <c r="M14" s="40"/>
      <c r="N14" s="40"/>
      <c r="O14" s="41"/>
      <c r="P14" s="41"/>
      <c r="Q14" s="40"/>
      <c r="R14" s="40"/>
      <c r="S14" s="40"/>
      <c r="T14" s="40"/>
      <c r="U14" s="40"/>
      <c r="V14" s="40"/>
      <c r="W14" s="32">
        <v>3.935483870967742</v>
      </c>
      <c r="X14" s="33">
        <v>3.2258064516129031E-2</v>
      </c>
      <c r="Y14" s="33">
        <v>0.53448275862068961</v>
      </c>
      <c r="Z14" s="32">
        <v>3.4838709677419355</v>
      </c>
      <c r="AA14" s="32">
        <v>3.1</v>
      </c>
    </row>
    <row r="15" spans="1:27" ht="15.75" x14ac:dyDescent="0.25">
      <c r="A15" s="17" t="s">
        <v>52</v>
      </c>
      <c r="B15" s="31" t="s">
        <v>53</v>
      </c>
      <c r="C15" s="40"/>
      <c r="D15" s="40"/>
      <c r="E15" s="40"/>
      <c r="F15" s="40"/>
      <c r="G15" s="40"/>
      <c r="H15" s="40"/>
      <c r="I15" s="40"/>
      <c r="J15" s="40"/>
      <c r="K15" s="41"/>
      <c r="L15" s="40"/>
      <c r="M15" s="40"/>
      <c r="N15" s="40"/>
      <c r="O15" s="41"/>
      <c r="P15" s="41"/>
      <c r="Q15" s="40"/>
      <c r="R15" s="40"/>
      <c r="S15" s="40"/>
      <c r="T15" s="40"/>
      <c r="U15" s="40"/>
      <c r="V15" s="40"/>
      <c r="W15" s="32">
        <v>3.4347826086956523</v>
      </c>
      <c r="X15" s="33" t="s">
        <v>41</v>
      </c>
      <c r="Y15" s="33">
        <v>0.62671232876712324</v>
      </c>
      <c r="Z15" s="32">
        <v>2.3695652173913042</v>
      </c>
      <c r="AA15" s="32">
        <v>4.5999999999999996</v>
      </c>
    </row>
    <row r="16" spans="1:27" ht="15.75" x14ac:dyDescent="0.25">
      <c r="A16" s="17" t="s">
        <v>54</v>
      </c>
      <c r="B16" s="31" t="s">
        <v>55</v>
      </c>
      <c r="C16" s="40"/>
      <c r="D16" s="40"/>
      <c r="E16" s="40"/>
      <c r="F16" s="40"/>
      <c r="G16" s="40"/>
      <c r="H16" s="40"/>
      <c r="I16" s="40"/>
      <c r="J16" s="40"/>
      <c r="K16" s="41"/>
      <c r="L16" s="40"/>
      <c r="M16" s="40"/>
      <c r="N16" s="40"/>
      <c r="O16" s="41"/>
      <c r="P16" s="41"/>
      <c r="Q16" s="40"/>
      <c r="R16" s="40"/>
      <c r="S16" s="40"/>
      <c r="T16" s="40"/>
      <c r="U16" s="40"/>
      <c r="V16" s="40"/>
      <c r="W16" s="32" t="s">
        <v>41</v>
      </c>
      <c r="X16" s="33" t="s">
        <v>41</v>
      </c>
      <c r="Y16" s="33" t="s">
        <v>41</v>
      </c>
      <c r="Z16" s="32" t="s">
        <v>41</v>
      </c>
      <c r="AA16" s="32" t="s">
        <v>41</v>
      </c>
    </row>
    <row r="17" spans="1:27" ht="15.75" x14ac:dyDescent="0.25">
      <c r="A17" s="17" t="s">
        <v>56</v>
      </c>
      <c r="B17" s="31" t="s">
        <v>57</v>
      </c>
      <c r="C17" s="40"/>
      <c r="D17" s="40"/>
      <c r="E17" s="40"/>
      <c r="F17" s="40"/>
      <c r="G17" s="40"/>
      <c r="H17" s="40"/>
      <c r="I17" s="40"/>
      <c r="J17" s="40"/>
      <c r="K17" s="41"/>
      <c r="L17" s="40"/>
      <c r="M17" s="40"/>
      <c r="N17" s="40"/>
      <c r="O17" s="41"/>
      <c r="P17" s="41"/>
      <c r="Q17" s="40"/>
      <c r="R17" s="40"/>
      <c r="S17" s="40"/>
      <c r="T17" s="40"/>
      <c r="U17" s="40"/>
      <c r="V17" s="40"/>
      <c r="W17" s="32">
        <v>2.650485436893204</v>
      </c>
      <c r="X17" s="33" t="s">
        <v>41</v>
      </c>
      <c r="Y17" s="33">
        <v>0.85273492286115005</v>
      </c>
      <c r="Z17" s="32">
        <v>0.50970873786407767</v>
      </c>
      <c r="AA17" s="32">
        <v>8.5833333333333339</v>
      </c>
    </row>
    <row r="18" spans="1:27" ht="15.75" x14ac:dyDescent="0.25">
      <c r="A18" s="17" t="s">
        <v>58</v>
      </c>
      <c r="B18" s="31" t="s">
        <v>59</v>
      </c>
      <c r="C18" s="40"/>
      <c r="D18" s="40"/>
      <c r="E18" s="40"/>
      <c r="F18" s="40"/>
      <c r="G18" s="40"/>
      <c r="H18" s="40"/>
      <c r="I18" s="40"/>
      <c r="J18" s="40"/>
      <c r="K18" s="41"/>
      <c r="L18" s="40"/>
      <c r="M18" s="40"/>
      <c r="N18" s="40"/>
      <c r="O18" s="41"/>
      <c r="P18" s="41"/>
      <c r="Q18" s="40"/>
      <c r="R18" s="40"/>
      <c r="S18" s="40"/>
      <c r="T18" s="40"/>
      <c r="U18" s="40"/>
      <c r="V18" s="40"/>
      <c r="W18" s="32">
        <v>2.9056603773584904</v>
      </c>
      <c r="X18" s="33" t="s">
        <v>41</v>
      </c>
      <c r="Y18" s="33">
        <v>0.60082304526748975</v>
      </c>
      <c r="Z18" s="32">
        <v>1.8301886792452831</v>
      </c>
      <c r="AA18" s="32">
        <v>6.625</v>
      </c>
    </row>
    <row r="19" spans="1:27" ht="15.75" x14ac:dyDescent="0.25">
      <c r="A19" s="17" t="s">
        <v>60</v>
      </c>
      <c r="B19" s="31" t="s">
        <v>61</v>
      </c>
      <c r="C19" s="40"/>
      <c r="D19" s="40"/>
      <c r="E19" s="40"/>
      <c r="F19" s="40"/>
      <c r="G19" s="40"/>
      <c r="H19" s="40"/>
      <c r="I19" s="40"/>
      <c r="J19" s="40"/>
      <c r="K19" s="41"/>
      <c r="L19" s="40"/>
      <c r="M19" s="40"/>
      <c r="N19" s="40"/>
      <c r="O19" s="41"/>
      <c r="P19" s="41"/>
      <c r="Q19" s="40"/>
      <c r="R19" s="40"/>
      <c r="S19" s="40"/>
      <c r="T19" s="40"/>
      <c r="U19" s="40"/>
      <c r="V19" s="40"/>
      <c r="W19" s="32" t="s">
        <v>41</v>
      </c>
      <c r="X19" s="33" t="s">
        <v>41</v>
      </c>
      <c r="Y19" s="33" t="s">
        <v>41</v>
      </c>
      <c r="Z19" s="32" t="s">
        <v>41</v>
      </c>
      <c r="AA19" s="32" t="s">
        <v>41</v>
      </c>
    </row>
    <row r="20" spans="1:27" ht="15.75" x14ac:dyDescent="0.25">
      <c r="A20" s="17" t="s">
        <v>62</v>
      </c>
      <c r="B20" s="31" t="s">
        <v>63</v>
      </c>
      <c r="C20" s="40"/>
      <c r="D20" s="40"/>
      <c r="E20" s="40"/>
      <c r="F20" s="40"/>
      <c r="G20" s="40"/>
      <c r="H20" s="40"/>
      <c r="I20" s="40"/>
      <c r="J20" s="40"/>
      <c r="K20" s="41"/>
      <c r="L20" s="40"/>
      <c r="M20" s="40"/>
      <c r="N20" s="40"/>
      <c r="O20" s="41"/>
      <c r="P20" s="41"/>
      <c r="Q20" s="40"/>
      <c r="R20" s="40"/>
      <c r="S20" s="40"/>
      <c r="T20" s="40"/>
      <c r="U20" s="40"/>
      <c r="V20" s="40"/>
      <c r="W20" s="32" t="s">
        <v>41</v>
      </c>
      <c r="X20" s="33" t="s">
        <v>41</v>
      </c>
      <c r="Y20" s="33" t="s">
        <v>41</v>
      </c>
      <c r="Z20" s="32" t="s">
        <v>41</v>
      </c>
      <c r="AA20" s="32" t="s">
        <v>41</v>
      </c>
    </row>
    <row r="21" spans="1:27" ht="15.75" x14ac:dyDescent="0.25">
      <c r="A21" s="17" t="s">
        <v>64</v>
      </c>
      <c r="B21" s="31" t="s">
        <v>65</v>
      </c>
      <c r="C21" s="40"/>
      <c r="D21" s="40"/>
      <c r="E21" s="40"/>
      <c r="F21" s="40"/>
      <c r="G21" s="40"/>
      <c r="H21" s="40"/>
      <c r="I21" s="40"/>
      <c r="J21" s="40"/>
      <c r="K21" s="41"/>
      <c r="L21" s="40"/>
      <c r="M21" s="40"/>
      <c r="N21" s="40"/>
      <c r="O21" s="41"/>
      <c r="P21" s="41"/>
      <c r="Q21" s="40"/>
      <c r="R21" s="40"/>
      <c r="S21" s="40"/>
      <c r="T21" s="40"/>
      <c r="U21" s="40"/>
      <c r="V21" s="40"/>
      <c r="W21" s="32" t="s">
        <v>41</v>
      </c>
      <c r="X21" s="33" t="s">
        <v>41</v>
      </c>
      <c r="Y21" s="33" t="s">
        <v>41</v>
      </c>
      <c r="Z21" s="32" t="s">
        <v>41</v>
      </c>
      <c r="AA21" s="32" t="s">
        <v>41</v>
      </c>
    </row>
    <row r="22" spans="1:27" ht="15.75" x14ac:dyDescent="0.25">
      <c r="A22" s="17" t="s">
        <v>66</v>
      </c>
      <c r="B22" s="31" t="s">
        <v>67</v>
      </c>
      <c r="C22" s="40"/>
      <c r="D22" s="40"/>
      <c r="E22" s="40"/>
      <c r="F22" s="40"/>
      <c r="G22" s="40"/>
      <c r="H22" s="40"/>
      <c r="I22" s="40"/>
      <c r="J22" s="40"/>
      <c r="K22" s="41"/>
      <c r="L22" s="40"/>
      <c r="M22" s="40"/>
      <c r="N22" s="40"/>
      <c r="O22" s="41"/>
      <c r="P22" s="41"/>
      <c r="Q22" s="40"/>
      <c r="R22" s="40"/>
      <c r="S22" s="40"/>
      <c r="T22" s="40"/>
      <c r="U22" s="40"/>
      <c r="V22" s="40"/>
      <c r="W22" s="32" t="s">
        <v>41</v>
      </c>
      <c r="X22" s="33" t="s">
        <v>41</v>
      </c>
      <c r="Y22" s="33" t="s">
        <v>41</v>
      </c>
      <c r="Z22" s="32" t="s">
        <v>41</v>
      </c>
      <c r="AA22" s="32" t="s">
        <v>41</v>
      </c>
    </row>
    <row r="23" spans="1:27" ht="15.75" x14ac:dyDescent="0.25">
      <c r="A23" s="17" t="s">
        <v>68</v>
      </c>
      <c r="B23" s="31" t="s">
        <v>69</v>
      </c>
      <c r="C23" s="40"/>
      <c r="D23" s="40"/>
      <c r="E23" s="40"/>
      <c r="F23" s="40"/>
      <c r="G23" s="40"/>
      <c r="H23" s="40"/>
      <c r="I23" s="40"/>
      <c r="J23" s="40"/>
      <c r="K23" s="41"/>
      <c r="L23" s="40"/>
      <c r="M23" s="40"/>
      <c r="N23" s="40"/>
      <c r="O23" s="41"/>
      <c r="P23" s="41"/>
      <c r="Q23" s="40"/>
      <c r="R23" s="40"/>
      <c r="S23" s="40"/>
      <c r="T23" s="40"/>
      <c r="U23" s="40"/>
      <c r="V23" s="40"/>
      <c r="W23" s="32" t="s">
        <v>41</v>
      </c>
      <c r="X23" s="33" t="s">
        <v>41</v>
      </c>
      <c r="Y23" s="33" t="s">
        <v>41</v>
      </c>
      <c r="Z23" s="32" t="s">
        <v>41</v>
      </c>
      <c r="AA23" s="32" t="s">
        <v>41</v>
      </c>
    </row>
    <row r="24" spans="1:27" ht="15.75" x14ac:dyDescent="0.25">
      <c r="A24" s="17" t="s">
        <v>70</v>
      </c>
      <c r="B24" s="35" t="s">
        <v>71</v>
      </c>
      <c r="C24" s="40"/>
      <c r="D24" s="40"/>
      <c r="E24" s="40"/>
      <c r="F24" s="40"/>
      <c r="G24" s="40"/>
      <c r="H24" s="40"/>
      <c r="I24" s="40"/>
      <c r="J24" s="40"/>
      <c r="K24" s="41"/>
      <c r="L24" s="40"/>
      <c r="M24" s="40"/>
      <c r="N24" s="40"/>
      <c r="O24" s="41"/>
      <c r="P24" s="41"/>
      <c r="Q24" s="40"/>
      <c r="R24" s="40"/>
      <c r="S24" s="40"/>
      <c r="T24" s="40"/>
      <c r="U24" s="40"/>
      <c r="V24" s="40"/>
      <c r="W24" s="32">
        <v>1.7965116279069768</v>
      </c>
      <c r="X24" s="33" t="s">
        <v>41</v>
      </c>
      <c r="Y24" s="33">
        <v>0.52675585284280935</v>
      </c>
      <c r="Z24" s="32">
        <v>1.6453488372093024</v>
      </c>
      <c r="AA24" s="32">
        <v>10.75</v>
      </c>
    </row>
    <row r="25" spans="1:27" ht="15.75" x14ac:dyDescent="0.25">
      <c r="A25" s="17" t="s">
        <v>72</v>
      </c>
      <c r="B25" s="31" t="s">
        <v>73</v>
      </c>
      <c r="C25" s="40"/>
      <c r="D25" s="40"/>
      <c r="E25" s="40"/>
      <c r="F25" s="40"/>
      <c r="G25" s="40"/>
      <c r="H25" s="40"/>
      <c r="I25" s="40"/>
      <c r="J25" s="40"/>
      <c r="K25" s="41"/>
      <c r="L25" s="40"/>
      <c r="M25" s="40"/>
      <c r="N25" s="40"/>
      <c r="O25" s="41"/>
      <c r="P25" s="41"/>
      <c r="Q25" s="40"/>
      <c r="R25" s="40"/>
      <c r="S25" s="40"/>
      <c r="T25" s="40"/>
      <c r="U25" s="40"/>
      <c r="V25" s="40"/>
      <c r="W25" s="32" t="s">
        <v>41</v>
      </c>
      <c r="X25" s="33" t="s">
        <v>41</v>
      </c>
      <c r="Y25" s="33" t="s">
        <v>41</v>
      </c>
      <c r="Z25" s="32" t="s">
        <v>41</v>
      </c>
      <c r="AA25" s="32" t="s">
        <v>41</v>
      </c>
    </row>
    <row r="26" spans="1:27" ht="15.75" x14ac:dyDescent="0.25">
      <c r="A26" s="17" t="s">
        <v>74</v>
      </c>
      <c r="B26" s="31" t="s">
        <v>75</v>
      </c>
      <c r="C26" s="40"/>
      <c r="D26" s="40"/>
      <c r="E26" s="40"/>
      <c r="F26" s="40"/>
      <c r="G26" s="40"/>
      <c r="H26" s="40"/>
      <c r="I26" s="40"/>
      <c r="J26" s="40"/>
      <c r="K26" s="41"/>
      <c r="L26" s="40"/>
      <c r="M26" s="40"/>
      <c r="N26" s="40"/>
      <c r="O26" s="41"/>
      <c r="P26" s="41"/>
      <c r="Q26" s="40"/>
      <c r="R26" s="40"/>
      <c r="S26" s="40"/>
      <c r="T26" s="40"/>
      <c r="U26" s="40"/>
      <c r="V26" s="40"/>
      <c r="W26" s="32">
        <v>3.7272727272727271</v>
      </c>
      <c r="X26" s="33">
        <v>0.22727272727272727</v>
      </c>
      <c r="Y26" s="33">
        <v>0.82857142857142863</v>
      </c>
      <c r="Z26" s="32">
        <v>1.3636363636363635</v>
      </c>
      <c r="AA26" s="32">
        <v>2.75</v>
      </c>
    </row>
    <row r="27" spans="1:27" ht="15.75" x14ac:dyDescent="0.25">
      <c r="A27" s="17" t="s">
        <v>76</v>
      </c>
      <c r="B27" s="31" t="s">
        <v>77</v>
      </c>
      <c r="C27" s="40"/>
      <c r="D27" s="40"/>
      <c r="E27" s="40"/>
      <c r="F27" s="40"/>
      <c r="G27" s="40"/>
      <c r="H27" s="40"/>
      <c r="I27" s="40"/>
      <c r="J27" s="40"/>
      <c r="K27" s="41"/>
      <c r="L27" s="40"/>
      <c r="M27" s="40"/>
      <c r="N27" s="40"/>
      <c r="O27" s="41"/>
      <c r="P27" s="41"/>
      <c r="Q27" s="40"/>
      <c r="R27" s="40"/>
      <c r="S27" s="40"/>
      <c r="T27" s="40"/>
      <c r="U27" s="40"/>
      <c r="V27" s="40"/>
      <c r="W27" s="32" t="s">
        <v>41</v>
      </c>
      <c r="X27" s="33" t="s">
        <v>41</v>
      </c>
      <c r="Y27" s="33" t="s">
        <v>41</v>
      </c>
      <c r="Z27" s="32" t="s">
        <v>41</v>
      </c>
      <c r="AA27" s="32" t="s">
        <v>41</v>
      </c>
    </row>
    <row r="28" spans="1:27" ht="15.75" x14ac:dyDescent="0.25">
      <c r="A28" s="17" t="s">
        <v>78</v>
      </c>
      <c r="B28" s="36" t="s">
        <v>79</v>
      </c>
      <c r="C28" s="40"/>
      <c r="D28" s="40"/>
      <c r="E28" s="40"/>
      <c r="F28" s="40"/>
      <c r="G28" s="40"/>
      <c r="H28" s="40"/>
      <c r="I28" s="40"/>
      <c r="J28" s="40"/>
      <c r="K28" s="41"/>
      <c r="L28" s="40"/>
      <c r="M28" s="40"/>
      <c r="N28" s="40"/>
      <c r="O28" s="41"/>
      <c r="P28" s="41"/>
      <c r="Q28" s="40"/>
      <c r="R28" s="40"/>
      <c r="S28" s="40"/>
      <c r="T28" s="40"/>
      <c r="U28" s="40"/>
      <c r="V28" s="40"/>
      <c r="W28" s="32">
        <v>5.4285714285714288</v>
      </c>
      <c r="X28" s="33">
        <v>4.7619047619047616E-2</v>
      </c>
      <c r="Y28" s="33">
        <v>0.85314685314685312</v>
      </c>
      <c r="Z28" s="32">
        <v>1</v>
      </c>
      <c r="AA28" s="32">
        <v>3.5</v>
      </c>
    </row>
    <row r="29" spans="1:27" ht="15.75" x14ac:dyDescent="0.25">
      <c r="A29" s="17" t="s">
        <v>80</v>
      </c>
      <c r="B29" s="36" t="s">
        <v>81</v>
      </c>
      <c r="C29" s="40"/>
      <c r="D29" s="40"/>
      <c r="E29" s="40"/>
      <c r="F29" s="40"/>
      <c r="G29" s="40"/>
      <c r="H29" s="40"/>
      <c r="I29" s="40"/>
      <c r="J29" s="40"/>
      <c r="K29" s="41"/>
      <c r="L29" s="40"/>
      <c r="M29" s="40"/>
      <c r="N29" s="40"/>
      <c r="O29" s="41"/>
      <c r="P29" s="41"/>
      <c r="Q29" s="40"/>
      <c r="R29" s="40"/>
      <c r="S29" s="40"/>
      <c r="T29" s="40"/>
      <c r="U29" s="40"/>
      <c r="V29" s="40"/>
      <c r="W29" s="32" t="s">
        <v>41</v>
      </c>
      <c r="X29" s="33" t="s">
        <v>41</v>
      </c>
      <c r="Y29" s="33" t="s">
        <v>41</v>
      </c>
      <c r="Z29" s="32" t="s">
        <v>41</v>
      </c>
      <c r="AA29" s="32" t="s">
        <v>41</v>
      </c>
    </row>
    <row r="30" spans="1:27" ht="15.75" x14ac:dyDescent="0.25">
      <c r="A30" s="17" t="s">
        <v>82</v>
      </c>
      <c r="B30" s="31" t="s">
        <v>83</v>
      </c>
      <c r="C30" s="40"/>
      <c r="D30" s="40"/>
      <c r="E30" s="40"/>
      <c r="F30" s="40"/>
      <c r="G30" s="40"/>
      <c r="H30" s="40"/>
      <c r="I30" s="40"/>
      <c r="J30" s="40"/>
      <c r="K30" s="41"/>
      <c r="L30" s="40"/>
      <c r="M30" s="40"/>
      <c r="N30" s="40"/>
      <c r="O30" s="41"/>
      <c r="P30" s="41"/>
      <c r="Q30" s="40"/>
      <c r="R30" s="40"/>
      <c r="S30" s="40"/>
      <c r="T30" s="40"/>
      <c r="U30" s="40"/>
      <c r="V30" s="40"/>
      <c r="W30" s="32">
        <v>2.5384615384615383</v>
      </c>
      <c r="X30" s="33">
        <v>3.8461538461538464E-2</v>
      </c>
      <c r="Y30" s="33">
        <v>0.36559139784946237</v>
      </c>
      <c r="Z30" s="32">
        <v>4.5384615384615383</v>
      </c>
      <c r="AA30" s="32">
        <v>4.333333333333333</v>
      </c>
    </row>
    <row r="31" spans="1:27" ht="15.75" x14ac:dyDescent="0.25">
      <c r="A31" s="17" t="s">
        <v>84</v>
      </c>
      <c r="B31" s="31" t="s">
        <v>85</v>
      </c>
      <c r="C31" s="40"/>
      <c r="D31" s="40"/>
      <c r="E31" s="40"/>
      <c r="F31" s="40"/>
      <c r="G31" s="40"/>
      <c r="H31" s="40"/>
      <c r="I31" s="40"/>
      <c r="J31" s="40"/>
      <c r="K31" s="41"/>
      <c r="L31" s="40"/>
      <c r="M31" s="40"/>
      <c r="N31" s="40"/>
      <c r="O31" s="41"/>
      <c r="P31" s="41"/>
      <c r="Q31" s="40"/>
      <c r="R31" s="40"/>
      <c r="S31" s="40"/>
      <c r="T31" s="40"/>
      <c r="U31" s="40"/>
      <c r="V31" s="40"/>
      <c r="W31" s="32" t="s">
        <v>41</v>
      </c>
      <c r="X31" s="33" t="s">
        <v>41</v>
      </c>
      <c r="Y31" s="33" t="s">
        <v>41</v>
      </c>
      <c r="Z31" s="32" t="s">
        <v>41</v>
      </c>
      <c r="AA31" s="32" t="s">
        <v>41</v>
      </c>
    </row>
    <row r="32" spans="1:27" ht="15.75" x14ac:dyDescent="0.25">
      <c r="A32" s="17" t="s">
        <v>86</v>
      </c>
      <c r="B32" s="31" t="s">
        <v>87</v>
      </c>
      <c r="C32" s="40"/>
      <c r="D32" s="40"/>
      <c r="E32" s="40"/>
      <c r="F32" s="40"/>
      <c r="G32" s="40"/>
      <c r="H32" s="40"/>
      <c r="I32" s="40"/>
      <c r="J32" s="40"/>
      <c r="K32" s="41"/>
      <c r="L32" s="40"/>
      <c r="M32" s="40"/>
      <c r="N32" s="40"/>
      <c r="O32" s="41"/>
      <c r="P32" s="41"/>
      <c r="Q32" s="40"/>
      <c r="R32" s="40"/>
      <c r="S32" s="40"/>
      <c r="T32" s="40"/>
      <c r="U32" s="40"/>
      <c r="V32" s="40"/>
      <c r="W32" s="32" t="s">
        <v>41</v>
      </c>
      <c r="X32" s="33" t="s">
        <v>41</v>
      </c>
      <c r="Y32" s="33" t="s">
        <v>41</v>
      </c>
      <c r="Z32" s="32" t="s">
        <v>41</v>
      </c>
      <c r="AA32" s="32" t="s">
        <v>41</v>
      </c>
    </row>
    <row r="33" spans="1:27" ht="15.75" x14ac:dyDescent="0.25">
      <c r="A33" s="17" t="s">
        <v>88</v>
      </c>
      <c r="B33" s="31" t="s">
        <v>89</v>
      </c>
      <c r="C33" s="40"/>
      <c r="D33" s="40"/>
      <c r="E33" s="40"/>
      <c r="F33" s="40"/>
      <c r="G33" s="40"/>
      <c r="H33" s="40"/>
      <c r="I33" s="40"/>
      <c r="J33" s="40"/>
      <c r="K33" s="41"/>
      <c r="L33" s="40"/>
      <c r="M33" s="40"/>
      <c r="N33" s="40"/>
      <c r="O33" s="41"/>
      <c r="P33" s="41"/>
      <c r="Q33" s="40"/>
      <c r="R33" s="40"/>
      <c r="S33" s="40"/>
      <c r="T33" s="40"/>
      <c r="U33" s="40"/>
      <c r="V33" s="40"/>
      <c r="W33" s="32" t="s">
        <v>41</v>
      </c>
      <c r="X33" s="33" t="s">
        <v>41</v>
      </c>
      <c r="Y33" s="33" t="s">
        <v>41</v>
      </c>
      <c r="Z33" s="32" t="s">
        <v>41</v>
      </c>
      <c r="AA33" s="32" t="s">
        <v>41</v>
      </c>
    </row>
    <row r="34" spans="1:27" ht="15.75" x14ac:dyDescent="0.25">
      <c r="A34" s="17" t="s">
        <v>90</v>
      </c>
      <c r="B34" s="31" t="s">
        <v>91</v>
      </c>
      <c r="C34" s="40"/>
      <c r="D34" s="40"/>
      <c r="E34" s="40"/>
      <c r="F34" s="40"/>
      <c r="G34" s="40"/>
      <c r="H34" s="40"/>
      <c r="I34" s="40"/>
      <c r="J34" s="40"/>
      <c r="K34" s="41"/>
      <c r="L34" s="40"/>
      <c r="M34" s="40"/>
      <c r="N34" s="40"/>
      <c r="O34" s="41"/>
      <c r="P34" s="41"/>
      <c r="Q34" s="40"/>
      <c r="R34" s="40"/>
      <c r="S34" s="40"/>
      <c r="T34" s="40"/>
      <c r="U34" s="40"/>
      <c r="V34" s="40"/>
      <c r="W34" s="32">
        <v>2.544</v>
      </c>
      <c r="X34" s="33">
        <v>1.6E-2</v>
      </c>
      <c r="Y34" s="33">
        <v>0.68939393939393945</v>
      </c>
      <c r="Z34" s="32">
        <v>1.3120000000000001</v>
      </c>
      <c r="AA34" s="32">
        <v>6.25</v>
      </c>
    </row>
    <row r="35" spans="1:27" ht="15.75" x14ac:dyDescent="0.25">
      <c r="A35" s="17" t="s">
        <v>92</v>
      </c>
      <c r="B35" s="31" t="s">
        <v>93</v>
      </c>
      <c r="C35" s="40"/>
      <c r="D35" s="40"/>
      <c r="E35" s="40"/>
      <c r="F35" s="40"/>
      <c r="G35" s="40"/>
      <c r="H35" s="40"/>
      <c r="I35" s="40"/>
      <c r="J35" s="40"/>
      <c r="K35" s="41"/>
      <c r="L35" s="40"/>
      <c r="M35" s="40"/>
      <c r="N35" s="40"/>
      <c r="O35" s="41"/>
      <c r="P35" s="41"/>
      <c r="Q35" s="40"/>
      <c r="R35" s="40"/>
      <c r="S35" s="40"/>
      <c r="T35" s="40"/>
      <c r="U35" s="40"/>
      <c r="V35" s="40"/>
      <c r="W35" s="32">
        <v>4.9441340782122909</v>
      </c>
      <c r="X35" s="33">
        <v>5.5865921787709499E-3</v>
      </c>
      <c r="Y35" s="33">
        <v>0.83971291866028708</v>
      </c>
      <c r="Z35" s="32">
        <v>1.1229050279329609</v>
      </c>
      <c r="AA35" s="32">
        <v>3.9777777777777779</v>
      </c>
    </row>
    <row r="36" spans="1:27" ht="15.75" x14ac:dyDescent="0.25">
      <c r="A36" s="17" t="s">
        <v>94</v>
      </c>
      <c r="B36" s="31" t="s">
        <v>95</v>
      </c>
      <c r="C36" s="40"/>
      <c r="D36" s="40"/>
      <c r="E36" s="40"/>
      <c r="F36" s="40"/>
      <c r="G36" s="40"/>
      <c r="H36" s="40"/>
      <c r="I36" s="40"/>
      <c r="J36" s="40"/>
      <c r="K36" s="41"/>
      <c r="L36" s="40"/>
      <c r="M36" s="40"/>
      <c r="N36" s="40"/>
      <c r="O36" s="41"/>
      <c r="P36" s="41"/>
      <c r="Q36" s="40"/>
      <c r="R36" s="40"/>
      <c r="S36" s="40"/>
      <c r="T36" s="40"/>
      <c r="U36" s="40"/>
      <c r="V36" s="40"/>
      <c r="W36" s="32" t="s">
        <v>41</v>
      </c>
      <c r="X36" s="33" t="s">
        <v>41</v>
      </c>
      <c r="Y36" s="33" t="s">
        <v>41</v>
      </c>
      <c r="Z36" s="32" t="s">
        <v>41</v>
      </c>
      <c r="AA36" s="32" t="s">
        <v>41</v>
      </c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9" t="s">
        <v>96</v>
      </c>
      <c r="B38" s="20" t="s">
        <v>97</v>
      </c>
      <c r="C38" s="5" t="s">
        <v>98</v>
      </c>
      <c r="D38" s="1"/>
      <c r="E38" s="2" t="s">
        <v>99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90" customHeight="1" x14ac:dyDescent="0.25">
      <c r="A39" s="21" t="s">
        <v>100</v>
      </c>
      <c r="B39" s="22" t="s">
        <v>101</v>
      </c>
      <c r="C39" s="42"/>
      <c r="D39" s="1"/>
      <c r="E39" s="83" t="s">
        <v>102</v>
      </c>
      <c r="F39" s="84"/>
      <c r="G39" s="49"/>
      <c r="H39" s="5" t="s">
        <v>103</v>
      </c>
      <c r="I39" s="5" t="s">
        <v>104</v>
      </c>
      <c r="J39" s="9" t="s">
        <v>105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8"/>
      <c r="V39" s="7"/>
      <c r="W39" s="1"/>
      <c r="X39" s="1"/>
      <c r="Y39" s="1"/>
      <c r="Z39" s="1"/>
      <c r="AA39" s="1"/>
    </row>
    <row r="40" spans="1:27" x14ac:dyDescent="0.25">
      <c r="A40" s="14" t="s">
        <v>106</v>
      </c>
      <c r="B40" s="23" t="s">
        <v>107</v>
      </c>
      <c r="C40" s="44"/>
      <c r="D40" s="1"/>
      <c r="E40" s="50" t="s">
        <v>108</v>
      </c>
      <c r="F40" s="58" t="s">
        <v>109</v>
      </c>
      <c r="G40" s="49"/>
      <c r="H40" s="52"/>
      <c r="I40" s="53"/>
      <c r="J40" s="53"/>
      <c r="K40" s="1"/>
      <c r="L40" s="1"/>
      <c r="M40" s="1"/>
      <c r="N40" s="1"/>
      <c r="O40" s="1"/>
      <c r="P40" s="1"/>
      <c r="Q40" s="1"/>
      <c r="R40" s="1"/>
      <c r="S40" s="1"/>
      <c r="T40" s="1"/>
      <c r="U40" s="8"/>
      <c r="V40" s="7"/>
      <c r="W40" s="1"/>
      <c r="X40" s="1"/>
      <c r="Y40" s="1"/>
      <c r="Z40" s="1"/>
      <c r="AA40" s="1"/>
    </row>
    <row r="41" spans="1:27" x14ac:dyDescent="0.25">
      <c r="A41" s="14" t="s">
        <v>110</v>
      </c>
      <c r="B41" s="23" t="s">
        <v>111</v>
      </c>
      <c r="C41" s="44"/>
      <c r="D41" s="1"/>
      <c r="E41" s="18" t="s">
        <v>112</v>
      </c>
      <c r="F41" s="57" t="s">
        <v>113</v>
      </c>
      <c r="G41" s="51"/>
      <c r="H41" s="53"/>
      <c r="I41" s="53"/>
      <c r="J41" s="53"/>
      <c r="K41" s="1"/>
      <c r="L41" s="1"/>
      <c r="M41" s="1"/>
      <c r="N41" s="1"/>
      <c r="O41" s="1"/>
      <c r="P41" s="1"/>
      <c r="Q41" s="1"/>
      <c r="R41" s="1"/>
      <c r="S41" s="1"/>
      <c r="T41" s="1"/>
      <c r="U41" s="8"/>
      <c r="V41" s="7"/>
      <c r="W41" s="1"/>
      <c r="X41" s="1"/>
      <c r="Y41" s="1"/>
      <c r="Z41" s="1"/>
      <c r="AA41" s="1"/>
    </row>
    <row r="42" spans="1:27" x14ac:dyDescent="0.25">
      <c r="A42" s="14" t="s">
        <v>114</v>
      </c>
      <c r="B42" s="15" t="s">
        <v>61</v>
      </c>
      <c r="C42" s="4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8"/>
      <c r="V42" s="7"/>
      <c r="W42" s="1"/>
      <c r="X42" s="1"/>
      <c r="Y42" s="1"/>
      <c r="Z42" s="1"/>
      <c r="AA42" s="1"/>
    </row>
    <row r="43" spans="1:27" ht="15" customHeight="1" x14ac:dyDescent="0.25">
      <c r="A43" s="27" t="s">
        <v>115</v>
      </c>
      <c r="B43" s="15" t="s">
        <v>116</v>
      </c>
      <c r="C43" s="44"/>
      <c r="D43" s="1"/>
      <c r="E43" s="83" t="s">
        <v>117</v>
      </c>
      <c r="F43" s="84"/>
      <c r="G43" s="54"/>
      <c r="H43" s="54"/>
      <c r="I43" s="49"/>
      <c r="J43" s="19" t="s">
        <v>118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8"/>
      <c r="V43" s="7"/>
      <c r="W43" s="1"/>
      <c r="X43" s="1"/>
      <c r="Y43" s="1"/>
      <c r="Z43" s="1"/>
      <c r="AA43" s="1"/>
    </row>
    <row r="44" spans="1:27" ht="15.75" x14ac:dyDescent="0.25">
      <c r="A44" s="14" t="s">
        <v>119</v>
      </c>
      <c r="B44" s="23" t="s">
        <v>120</v>
      </c>
      <c r="C44" s="44"/>
      <c r="D44" s="1"/>
      <c r="E44" s="59" t="s">
        <v>108</v>
      </c>
      <c r="F44" s="55" t="s">
        <v>121</v>
      </c>
      <c r="G44" s="54"/>
      <c r="H44" s="54"/>
      <c r="I44" s="49"/>
      <c r="J44" s="47"/>
      <c r="K44" s="1"/>
      <c r="L44" s="1"/>
      <c r="M44" s="1"/>
      <c r="N44" s="1"/>
      <c r="O44" s="1"/>
      <c r="P44" s="1"/>
      <c r="Q44" s="1"/>
      <c r="R44" s="1"/>
      <c r="S44" s="1"/>
      <c r="T44" s="1"/>
      <c r="U44" s="8"/>
      <c r="V44" s="7"/>
      <c r="W44" s="1"/>
      <c r="X44" s="1"/>
      <c r="Y44" s="1"/>
      <c r="Z44" s="1"/>
      <c r="AA44" s="1"/>
    </row>
    <row r="45" spans="1:27" ht="15.75" x14ac:dyDescent="0.25">
      <c r="A45" s="14" t="s">
        <v>122</v>
      </c>
      <c r="B45" s="23" t="s">
        <v>123</v>
      </c>
      <c r="C45" s="44"/>
      <c r="D45" s="1"/>
      <c r="E45" s="14" t="s">
        <v>124</v>
      </c>
      <c r="F45" s="56" t="s">
        <v>125</v>
      </c>
      <c r="G45" s="1"/>
      <c r="H45" s="1"/>
      <c r="I45" s="1"/>
      <c r="J45" s="48"/>
      <c r="K45" s="1"/>
      <c r="L45" s="1"/>
      <c r="M45" s="1"/>
      <c r="N45" s="1"/>
      <c r="O45" s="1"/>
      <c r="P45" s="1"/>
      <c r="Q45" s="1"/>
      <c r="R45" s="1"/>
      <c r="S45" s="1"/>
      <c r="T45" s="1"/>
      <c r="U45" s="8"/>
      <c r="V45" s="7"/>
      <c r="W45" s="1"/>
      <c r="X45" s="1"/>
      <c r="Y45" s="1"/>
      <c r="Z45" s="1"/>
      <c r="AA45" s="1"/>
    </row>
    <row r="46" spans="1:27" ht="15.75" customHeight="1" x14ac:dyDescent="0.25">
      <c r="A46" s="24" t="s">
        <v>126</v>
      </c>
      <c r="B46" s="23" t="s">
        <v>127</v>
      </c>
      <c r="C46" s="44"/>
      <c r="D46" s="1"/>
      <c r="E46" s="14" t="s">
        <v>128</v>
      </c>
      <c r="F46" s="94" t="s">
        <v>129</v>
      </c>
      <c r="G46" s="95"/>
      <c r="H46" s="95"/>
      <c r="I46" s="96"/>
      <c r="J46" s="48"/>
      <c r="K46" s="1"/>
      <c r="L46" s="1"/>
      <c r="M46" s="1"/>
      <c r="N46" s="1"/>
      <c r="O46" s="1"/>
      <c r="P46" s="1"/>
      <c r="Q46" s="1"/>
      <c r="R46" s="1"/>
      <c r="S46" s="1"/>
      <c r="T46" s="1"/>
      <c r="U46" s="8"/>
      <c r="V46" s="7"/>
      <c r="W46" s="1"/>
      <c r="X46" s="1"/>
      <c r="Y46" s="1"/>
      <c r="Z46" s="1"/>
      <c r="AA46" s="1"/>
    </row>
    <row r="47" spans="1:27" ht="15.75" customHeight="1" x14ac:dyDescent="0.25">
      <c r="A47" s="25" t="s">
        <v>130</v>
      </c>
      <c r="B47" s="23" t="s">
        <v>131</v>
      </c>
      <c r="C47" s="44"/>
      <c r="D47" s="1"/>
      <c r="E47" s="14" t="s">
        <v>132</v>
      </c>
      <c r="F47" s="100" t="s">
        <v>133</v>
      </c>
      <c r="G47" s="101"/>
      <c r="H47" s="101"/>
      <c r="I47" s="102"/>
      <c r="J47" s="48"/>
      <c r="K47" s="1"/>
      <c r="L47" s="1"/>
      <c r="M47" s="1"/>
      <c r="N47" s="1"/>
      <c r="O47" s="1"/>
      <c r="P47" s="1"/>
      <c r="Q47" s="1"/>
      <c r="R47" s="1"/>
      <c r="S47" s="1"/>
      <c r="T47" s="1"/>
      <c r="U47" s="8"/>
      <c r="V47" s="7"/>
      <c r="W47" s="1"/>
      <c r="X47" s="1"/>
      <c r="Y47" s="1"/>
      <c r="Z47" s="1"/>
      <c r="AA47" s="1"/>
    </row>
    <row r="48" spans="1:27" ht="15.75" x14ac:dyDescent="0.25">
      <c r="A48" s="14" t="s">
        <v>134</v>
      </c>
      <c r="B48" s="23" t="s">
        <v>135</v>
      </c>
      <c r="C48" s="44"/>
      <c r="D48" s="1"/>
      <c r="E48" s="16" t="s">
        <v>136</v>
      </c>
      <c r="F48" s="43" t="s">
        <v>24</v>
      </c>
      <c r="G48" s="54"/>
      <c r="H48" s="54"/>
      <c r="I48" s="49"/>
      <c r="J48" s="46"/>
      <c r="K48" s="1"/>
      <c r="L48" s="1"/>
      <c r="M48" s="64"/>
      <c r="N48" s="64"/>
      <c r="O48" s="64"/>
      <c r="P48" s="64"/>
      <c r="Q48" s="64"/>
      <c r="R48" s="1"/>
      <c r="S48" s="1"/>
      <c r="T48" s="1"/>
      <c r="U48" s="8"/>
      <c r="V48" s="7"/>
      <c r="W48" s="1"/>
      <c r="X48" s="1"/>
      <c r="Y48" s="1"/>
      <c r="Z48" s="1"/>
      <c r="AA48" s="1"/>
    </row>
    <row r="49" spans="1:22" x14ac:dyDescent="0.25">
      <c r="A49" s="14" t="s">
        <v>137</v>
      </c>
      <c r="B49" s="23" t="s">
        <v>138</v>
      </c>
      <c r="C49" s="44"/>
      <c r="D49" s="1"/>
      <c r="E49" s="1"/>
      <c r="F49" s="1"/>
      <c r="G49" s="1"/>
      <c r="H49" s="1"/>
      <c r="I49" s="1"/>
      <c r="J49" s="1"/>
      <c r="K49" s="1"/>
      <c r="L49" s="1"/>
      <c r="M49" s="65"/>
      <c r="N49" s="65"/>
      <c r="O49" s="65"/>
      <c r="P49" s="65"/>
      <c r="Q49" s="64"/>
      <c r="R49" s="1"/>
      <c r="S49" s="1"/>
      <c r="T49" s="1"/>
      <c r="U49" s="8"/>
      <c r="V49" s="7"/>
    </row>
    <row r="50" spans="1:22" x14ac:dyDescent="0.25">
      <c r="A50" s="14" t="s">
        <v>139</v>
      </c>
      <c r="B50" s="23" t="s">
        <v>140</v>
      </c>
      <c r="C50" s="45"/>
      <c r="D50" s="1"/>
      <c r="E50" s="1"/>
      <c r="F50" s="1"/>
      <c r="G50" s="1"/>
      <c r="H50" s="1"/>
      <c r="I50" s="1"/>
      <c r="J50" s="1"/>
      <c r="K50" s="1"/>
      <c r="L50" s="1"/>
      <c r="M50" s="3"/>
      <c r="N50" s="3" t="s">
        <v>141</v>
      </c>
      <c r="O50" s="3"/>
      <c r="P50" s="3"/>
      <c r="Q50" s="1"/>
      <c r="R50" s="1"/>
      <c r="S50" s="1"/>
      <c r="T50" s="1"/>
      <c r="U50" s="8"/>
      <c r="V50" s="7"/>
    </row>
    <row r="51" spans="1:22" x14ac:dyDescent="0.25">
      <c r="A51" s="16" t="s">
        <v>136</v>
      </c>
      <c r="B51" s="26" t="s">
        <v>24</v>
      </c>
      <c r="C51" s="60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x14ac:dyDescent="0.25">
      <c r="A52" s="62" t="s">
        <v>142</v>
      </c>
      <c r="B52" s="8"/>
      <c r="C52" s="6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25">
      <c r="A53" s="3" t="s">
        <v>143</v>
      </c>
      <c r="B53" s="3"/>
      <c r="C53" s="3"/>
      <c r="D53" s="3"/>
      <c r="E53" s="3"/>
      <c r="F53" s="3"/>
      <c r="G53" s="3"/>
      <c r="H53" s="3" t="s">
        <v>144</v>
      </c>
      <c r="I53" s="3"/>
      <c r="J53" s="3"/>
      <c r="K53" s="3"/>
      <c r="L53" s="1"/>
      <c r="M53" s="1"/>
      <c r="N53" s="3"/>
      <c r="O53" s="3"/>
      <c r="P53" s="1"/>
      <c r="Q53" s="1"/>
      <c r="R53" s="1"/>
      <c r="S53" s="1"/>
      <c r="T53" s="1"/>
      <c r="U53" s="1"/>
      <c r="V53" s="1"/>
    </row>
    <row r="54" spans="1:22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5">
      <c r="A55" s="1"/>
      <c r="B55" s="1"/>
      <c r="C55" s="1"/>
      <c r="D55" s="1"/>
      <c r="E55" s="3"/>
      <c r="F55" s="3"/>
      <c r="G55" s="3"/>
      <c r="H55" s="3"/>
      <c r="I55" s="3"/>
      <c r="J55" s="3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5">
      <c r="A56" s="1"/>
      <c r="B56" s="1"/>
      <c r="C56" s="1"/>
      <c r="D56" s="1"/>
      <c r="E56" s="3"/>
      <c r="F56" s="3"/>
      <c r="G56" s="3"/>
      <c r="H56" s="3"/>
      <c r="I56" s="3"/>
      <c r="J56" s="3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x14ac:dyDescent="0.25">
      <c r="A57" s="1"/>
      <c r="B57" s="1"/>
      <c r="C57" s="1"/>
      <c r="D57" s="1"/>
      <c r="E57" s="3"/>
      <c r="F57" s="3"/>
      <c r="G57" s="3"/>
      <c r="H57" s="3"/>
      <c r="I57" s="3"/>
      <c r="J57" s="3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x14ac:dyDescent="0.25">
      <c r="A58" s="1"/>
      <c r="B58" s="1"/>
      <c r="C58" s="1"/>
      <c r="D58" s="1"/>
      <c r="E58" s="3"/>
      <c r="F58" s="3"/>
      <c r="G58" s="3"/>
      <c r="H58" s="3"/>
      <c r="I58" s="3"/>
      <c r="J58" s="3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x14ac:dyDescent="0.25">
      <c r="A59" s="1"/>
      <c r="B59" s="1"/>
      <c r="C59" s="1"/>
      <c r="D59" s="1"/>
      <c r="E59" s="3"/>
      <c r="F59" s="3"/>
      <c r="G59" s="3"/>
      <c r="H59" s="3"/>
      <c r="I59" s="3"/>
      <c r="J59" s="3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</sheetData>
  <mergeCells count="17"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  <mergeCell ref="F47:I47"/>
    <mergeCell ref="T5:U5"/>
    <mergeCell ref="V5:V6"/>
    <mergeCell ref="W5:AA5"/>
    <mergeCell ref="E39:F39"/>
    <mergeCell ref="E43:F43"/>
    <mergeCell ref="F46:I4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workbookViewId="0">
      <selection sqref="A1:XFD1048576"/>
    </sheetView>
  </sheetViews>
  <sheetFormatPr baseColWidth="10" defaultRowHeight="15" x14ac:dyDescent="0.25"/>
  <cols>
    <col min="2" max="2" width="24.42578125" bestFit="1" customWidth="1"/>
  </cols>
  <sheetData>
    <row r="1" spans="1:27" x14ac:dyDescent="0.25">
      <c r="A1" s="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 x14ac:dyDescent="0.25">
      <c r="A2" s="4" t="s">
        <v>1</v>
      </c>
      <c r="B2" s="40" t="s">
        <v>2</v>
      </c>
      <c r="C2" s="1"/>
      <c r="D2" s="103" t="s">
        <v>3</v>
      </c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38"/>
      <c r="U2" s="38"/>
      <c r="V2" s="38"/>
      <c r="W2" s="1"/>
      <c r="X2" s="1"/>
      <c r="Y2" s="1"/>
      <c r="Z2" s="1"/>
      <c r="AA2" s="1"/>
    </row>
    <row r="3" spans="1:27" ht="15.75" x14ac:dyDescent="0.25">
      <c r="A3" s="4" t="s">
        <v>4</v>
      </c>
      <c r="B3" s="40"/>
      <c r="C3" s="63">
        <v>2013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</row>
    <row r="5" spans="1:27" ht="15" customHeight="1" x14ac:dyDescent="0.25">
      <c r="A5" s="81" t="s">
        <v>6</v>
      </c>
      <c r="B5" s="90" t="s">
        <v>7</v>
      </c>
      <c r="C5" s="88" t="s">
        <v>8</v>
      </c>
      <c r="D5" s="88" t="s">
        <v>9</v>
      </c>
      <c r="E5" s="105" t="s">
        <v>10</v>
      </c>
      <c r="F5" s="106"/>
      <c r="G5" s="106"/>
      <c r="H5" s="106"/>
      <c r="I5" s="106"/>
      <c r="J5" s="106"/>
      <c r="K5" s="107"/>
      <c r="L5" s="105" t="s">
        <v>11</v>
      </c>
      <c r="M5" s="106"/>
      <c r="N5" s="106"/>
      <c r="O5" s="107"/>
      <c r="P5" s="88" t="s">
        <v>12</v>
      </c>
      <c r="Q5" s="88" t="s">
        <v>13</v>
      </c>
      <c r="R5" s="105" t="s">
        <v>14</v>
      </c>
      <c r="S5" s="107"/>
      <c r="T5" s="105" t="s">
        <v>15</v>
      </c>
      <c r="U5" s="107"/>
      <c r="V5" s="88" t="s">
        <v>16</v>
      </c>
      <c r="W5" s="105" t="s">
        <v>17</v>
      </c>
      <c r="X5" s="106"/>
      <c r="Y5" s="106"/>
      <c r="Z5" s="106"/>
      <c r="AA5" s="107"/>
    </row>
    <row r="6" spans="1:27" ht="56.25" x14ac:dyDescent="0.25">
      <c r="A6" s="82"/>
      <c r="B6" s="91"/>
      <c r="C6" s="89"/>
      <c r="D6" s="89"/>
      <c r="E6" s="11" t="s">
        <v>18</v>
      </c>
      <c r="F6" s="6" t="s">
        <v>19</v>
      </c>
      <c r="G6" s="37" t="s">
        <v>20</v>
      </c>
      <c r="H6" s="6" t="s">
        <v>21</v>
      </c>
      <c r="I6" s="37" t="s">
        <v>22</v>
      </c>
      <c r="J6" s="6" t="s">
        <v>23</v>
      </c>
      <c r="K6" s="10" t="s">
        <v>24</v>
      </c>
      <c r="L6" s="11" t="s">
        <v>25</v>
      </c>
      <c r="M6" s="6" t="s">
        <v>26</v>
      </c>
      <c r="N6" s="30" t="s">
        <v>27</v>
      </c>
      <c r="O6" s="6" t="s">
        <v>24</v>
      </c>
      <c r="P6" s="89"/>
      <c r="Q6" s="89"/>
      <c r="R6" s="29" t="s">
        <v>28</v>
      </c>
      <c r="S6" s="6" t="s">
        <v>29</v>
      </c>
      <c r="T6" s="29" t="s">
        <v>24</v>
      </c>
      <c r="U6" s="6" t="s">
        <v>30</v>
      </c>
      <c r="V6" s="89"/>
      <c r="W6" s="11" t="s">
        <v>31</v>
      </c>
      <c r="X6" s="12" t="s">
        <v>32</v>
      </c>
      <c r="Y6" s="12" t="s">
        <v>33</v>
      </c>
      <c r="Z6" s="12" t="s">
        <v>34</v>
      </c>
      <c r="AA6" s="10" t="s">
        <v>35</v>
      </c>
    </row>
    <row r="7" spans="1:27" ht="33.75" customHeight="1" x14ac:dyDescent="0.25">
      <c r="A7" s="5"/>
      <c r="B7" s="13" t="s">
        <v>36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2">
        <v>3.7210526315789472</v>
      </c>
      <c r="X7" s="33">
        <v>3.1578947368421054E-2</v>
      </c>
      <c r="Y7" s="33">
        <v>0.6936042136945072</v>
      </c>
      <c r="Z7" s="32">
        <v>1.7859649122807018</v>
      </c>
      <c r="AA7" s="32">
        <v>4.453125</v>
      </c>
    </row>
    <row r="8" spans="1:27" ht="15.75" x14ac:dyDescent="0.25">
      <c r="A8" s="17" t="s">
        <v>37</v>
      </c>
      <c r="B8" s="31" t="s">
        <v>38</v>
      </c>
      <c r="C8" s="40"/>
      <c r="D8" s="40"/>
      <c r="E8" s="40"/>
      <c r="F8" s="40"/>
      <c r="G8" s="40"/>
      <c r="H8" s="40"/>
      <c r="I8" s="40"/>
      <c r="J8" s="40"/>
      <c r="K8" s="41"/>
      <c r="L8" s="40"/>
      <c r="M8" s="40"/>
      <c r="N8" s="40"/>
      <c r="O8" s="41"/>
      <c r="P8" s="41"/>
      <c r="Q8" s="40"/>
      <c r="R8" s="40"/>
      <c r="S8" s="40"/>
      <c r="T8" s="40"/>
      <c r="U8" s="40"/>
      <c r="V8" s="40"/>
      <c r="W8" s="32">
        <v>5.6487804878048777</v>
      </c>
      <c r="X8" s="33">
        <v>0.12195121951219512</v>
      </c>
      <c r="Y8" s="33">
        <v>0.7754364840457556</v>
      </c>
      <c r="Z8" s="32">
        <v>1.8195121951219513</v>
      </c>
      <c r="AA8" s="32">
        <v>2.8082191780821919</v>
      </c>
    </row>
    <row r="9" spans="1:27" ht="15.75" x14ac:dyDescent="0.25">
      <c r="A9" s="17" t="s">
        <v>39</v>
      </c>
      <c r="B9" s="31" t="s">
        <v>40</v>
      </c>
      <c r="C9" s="40"/>
      <c r="D9" s="40"/>
      <c r="E9" s="40"/>
      <c r="F9" s="40"/>
      <c r="G9" s="40"/>
      <c r="H9" s="40"/>
      <c r="I9" s="40"/>
      <c r="J9" s="40"/>
      <c r="K9" s="41"/>
      <c r="L9" s="40"/>
      <c r="M9" s="40"/>
      <c r="N9" s="40"/>
      <c r="O9" s="41"/>
      <c r="P9" s="41"/>
      <c r="Q9" s="40"/>
      <c r="R9" s="40"/>
      <c r="S9" s="40"/>
      <c r="T9" s="40"/>
      <c r="U9" s="40"/>
      <c r="V9" s="40"/>
      <c r="W9" s="32" t="s">
        <v>41</v>
      </c>
      <c r="X9" s="33" t="s">
        <v>41</v>
      </c>
      <c r="Y9" s="33" t="s">
        <v>41</v>
      </c>
      <c r="Z9" s="32" t="s">
        <v>41</v>
      </c>
      <c r="AA9" s="32" t="s">
        <v>41</v>
      </c>
    </row>
    <row r="10" spans="1:27" ht="15.75" x14ac:dyDescent="0.25">
      <c r="A10" s="17" t="s">
        <v>42</v>
      </c>
      <c r="B10" s="34" t="s">
        <v>43</v>
      </c>
      <c r="C10" s="40"/>
      <c r="D10" s="40"/>
      <c r="E10" s="40"/>
      <c r="F10" s="40"/>
      <c r="G10" s="40"/>
      <c r="H10" s="40"/>
      <c r="I10" s="40"/>
      <c r="J10" s="40"/>
      <c r="K10" s="41"/>
      <c r="L10" s="40"/>
      <c r="M10" s="40"/>
      <c r="N10" s="40"/>
      <c r="O10" s="41"/>
      <c r="P10" s="41"/>
      <c r="Q10" s="40"/>
      <c r="R10" s="40"/>
      <c r="S10" s="40"/>
      <c r="T10" s="40"/>
      <c r="U10" s="40"/>
      <c r="V10" s="40"/>
      <c r="W10" s="32" t="s">
        <v>41</v>
      </c>
      <c r="X10" s="33" t="s">
        <v>41</v>
      </c>
      <c r="Y10" s="33" t="s">
        <v>41</v>
      </c>
      <c r="Z10" s="32" t="s">
        <v>41</v>
      </c>
      <c r="AA10" s="32" t="s">
        <v>41</v>
      </c>
    </row>
    <row r="11" spans="1:27" ht="15.75" x14ac:dyDescent="0.25">
      <c r="A11" s="17" t="s">
        <v>44</v>
      </c>
      <c r="B11" s="31" t="s">
        <v>45</v>
      </c>
      <c r="C11" s="40"/>
      <c r="D11" s="40"/>
      <c r="E11" s="40"/>
      <c r="F11" s="40"/>
      <c r="G11" s="40"/>
      <c r="H11" s="40"/>
      <c r="I11" s="40"/>
      <c r="J11" s="40"/>
      <c r="K11" s="41"/>
      <c r="L11" s="40"/>
      <c r="M11" s="40"/>
      <c r="N11" s="40"/>
      <c r="O11" s="41"/>
      <c r="P11" s="41"/>
      <c r="Q11" s="40"/>
      <c r="R11" s="40"/>
      <c r="S11" s="40"/>
      <c r="T11" s="40"/>
      <c r="U11" s="40"/>
      <c r="V11" s="40"/>
      <c r="W11" s="32" t="s">
        <v>41</v>
      </c>
      <c r="X11" s="33" t="s">
        <v>41</v>
      </c>
      <c r="Y11" s="33" t="s">
        <v>41</v>
      </c>
      <c r="Z11" s="32" t="s">
        <v>41</v>
      </c>
      <c r="AA11" s="32" t="s">
        <v>41</v>
      </c>
    </row>
    <row r="12" spans="1:27" ht="15.75" x14ac:dyDescent="0.25">
      <c r="A12" s="17" t="s">
        <v>46</v>
      </c>
      <c r="B12" s="31" t="s">
        <v>47</v>
      </c>
      <c r="C12" s="40"/>
      <c r="D12" s="40"/>
      <c r="E12" s="40"/>
      <c r="F12" s="40"/>
      <c r="G12" s="40"/>
      <c r="H12" s="40"/>
      <c r="I12" s="40"/>
      <c r="J12" s="40"/>
      <c r="K12" s="41"/>
      <c r="L12" s="40"/>
      <c r="M12" s="40"/>
      <c r="N12" s="40"/>
      <c r="O12" s="41"/>
      <c r="P12" s="41"/>
      <c r="Q12" s="40"/>
      <c r="R12" s="40"/>
      <c r="S12" s="40"/>
      <c r="T12" s="40"/>
      <c r="U12" s="40"/>
      <c r="V12" s="40"/>
      <c r="W12" s="32" t="s">
        <v>41</v>
      </c>
      <c r="X12" s="33" t="s">
        <v>41</v>
      </c>
      <c r="Y12" s="33" t="s">
        <v>41</v>
      </c>
      <c r="Z12" s="32" t="s">
        <v>41</v>
      </c>
      <c r="AA12" s="32" t="s">
        <v>41</v>
      </c>
    </row>
    <row r="13" spans="1:27" ht="15.75" x14ac:dyDescent="0.25">
      <c r="A13" s="17" t="s">
        <v>48</v>
      </c>
      <c r="B13" s="31" t="s">
        <v>49</v>
      </c>
      <c r="C13" s="40"/>
      <c r="D13" s="40"/>
      <c r="E13" s="40"/>
      <c r="F13" s="40"/>
      <c r="G13" s="40"/>
      <c r="H13" s="40"/>
      <c r="I13" s="40"/>
      <c r="J13" s="40"/>
      <c r="K13" s="41"/>
      <c r="L13" s="40"/>
      <c r="M13" s="40"/>
      <c r="N13" s="40"/>
      <c r="O13" s="41"/>
      <c r="P13" s="41"/>
      <c r="Q13" s="40"/>
      <c r="R13" s="40"/>
      <c r="S13" s="40"/>
      <c r="T13" s="40"/>
      <c r="U13" s="40"/>
      <c r="V13" s="40"/>
      <c r="W13" s="32">
        <v>6.1111111111111107</v>
      </c>
      <c r="X13" s="33" t="s">
        <v>41</v>
      </c>
      <c r="Y13" s="33">
        <v>0.31129032258064515</v>
      </c>
      <c r="Z13" s="32">
        <v>7.9074074074074074</v>
      </c>
      <c r="AA13" s="32">
        <v>1.8</v>
      </c>
    </row>
    <row r="14" spans="1:27" ht="15.75" x14ac:dyDescent="0.25">
      <c r="A14" s="17" t="s">
        <v>50</v>
      </c>
      <c r="B14" s="31" t="s">
        <v>51</v>
      </c>
      <c r="C14" s="40"/>
      <c r="D14" s="40"/>
      <c r="E14" s="40"/>
      <c r="F14" s="40"/>
      <c r="G14" s="40"/>
      <c r="H14" s="40"/>
      <c r="I14" s="40"/>
      <c r="J14" s="40"/>
      <c r="K14" s="41"/>
      <c r="L14" s="40"/>
      <c r="M14" s="40"/>
      <c r="N14" s="40"/>
      <c r="O14" s="41"/>
      <c r="P14" s="41"/>
      <c r="Q14" s="40"/>
      <c r="R14" s="40"/>
      <c r="S14" s="40"/>
      <c r="T14" s="40"/>
      <c r="U14" s="40"/>
      <c r="V14" s="40"/>
      <c r="W14" s="32">
        <v>3.935483870967742</v>
      </c>
      <c r="X14" s="33">
        <v>3.2258064516129031E-2</v>
      </c>
      <c r="Y14" s="33">
        <v>0.53448275862068961</v>
      </c>
      <c r="Z14" s="32">
        <v>3.4838709677419355</v>
      </c>
      <c r="AA14" s="32">
        <v>3.1</v>
      </c>
    </row>
    <row r="15" spans="1:27" ht="15.75" x14ac:dyDescent="0.25">
      <c r="A15" s="17" t="s">
        <v>52</v>
      </c>
      <c r="B15" s="31" t="s">
        <v>53</v>
      </c>
      <c r="C15" s="40"/>
      <c r="D15" s="40"/>
      <c r="E15" s="40"/>
      <c r="F15" s="40"/>
      <c r="G15" s="40"/>
      <c r="H15" s="40"/>
      <c r="I15" s="40"/>
      <c r="J15" s="40"/>
      <c r="K15" s="41"/>
      <c r="L15" s="40"/>
      <c r="M15" s="40"/>
      <c r="N15" s="40"/>
      <c r="O15" s="41"/>
      <c r="P15" s="41"/>
      <c r="Q15" s="40"/>
      <c r="R15" s="40"/>
      <c r="S15" s="40"/>
      <c r="T15" s="40"/>
      <c r="U15" s="40"/>
      <c r="V15" s="40"/>
      <c r="W15" s="32">
        <v>3.4347826086956523</v>
      </c>
      <c r="X15" s="33" t="s">
        <v>41</v>
      </c>
      <c r="Y15" s="33">
        <v>0.62671232876712324</v>
      </c>
      <c r="Z15" s="32">
        <v>2.3695652173913042</v>
      </c>
      <c r="AA15" s="32">
        <v>4.5999999999999996</v>
      </c>
    </row>
    <row r="16" spans="1:27" ht="15.75" x14ac:dyDescent="0.25">
      <c r="A16" s="17" t="s">
        <v>54</v>
      </c>
      <c r="B16" s="31" t="s">
        <v>55</v>
      </c>
      <c r="C16" s="40"/>
      <c r="D16" s="40"/>
      <c r="E16" s="40"/>
      <c r="F16" s="40"/>
      <c r="G16" s="40"/>
      <c r="H16" s="40"/>
      <c r="I16" s="40"/>
      <c r="J16" s="40"/>
      <c r="K16" s="41"/>
      <c r="L16" s="40"/>
      <c r="M16" s="40"/>
      <c r="N16" s="40"/>
      <c r="O16" s="41"/>
      <c r="P16" s="41"/>
      <c r="Q16" s="40"/>
      <c r="R16" s="40"/>
      <c r="S16" s="40"/>
      <c r="T16" s="40"/>
      <c r="U16" s="40"/>
      <c r="V16" s="40"/>
      <c r="W16" s="32" t="s">
        <v>41</v>
      </c>
      <c r="X16" s="33" t="s">
        <v>41</v>
      </c>
      <c r="Y16" s="33" t="s">
        <v>41</v>
      </c>
      <c r="Z16" s="32" t="s">
        <v>41</v>
      </c>
      <c r="AA16" s="32" t="s">
        <v>41</v>
      </c>
    </row>
    <row r="17" spans="1:27" ht="15.75" x14ac:dyDescent="0.25">
      <c r="A17" s="17" t="s">
        <v>56</v>
      </c>
      <c r="B17" s="31" t="s">
        <v>57</v>
      </c>
      <c r="C17" s="40"/>
      <c r="D17" s="40"/>
      <c r="E17" s="40"/>
      <c r="F17" s="40"/>
      <c r="G17" s="40"/>
      <c r="H17" s="40"/>
      <c r="I17" s="40"/>
      <c r="J17" s="40"/>
      <c r="K17" s="41"/>
      <c r="L17" s="40"/>
      <c r="M17" s="40"/>
      <c r="N17" s="40"/>
      <c r="O17" s="41"/>
      <c r="P17" s="41"/>
      <c r="Q17" s="40"/>
      <c r="R17" s="40"/>
      <c r="S17" s="40"/>
      <c r="T17" s="40"/>
      <c r="U17" s="40"/>
      <c r="V17" s="40"/>
      <c r="W17" s="32">
        <v>2.650485436893204</v>
      </c>
      <c r="X17" s="33" t="s">
        <v>41</v>
      </c>
      <c r="Y17" s="33">
        <v>0.85273492286115005</v>
      </c>
      <c r="Z17" s="32">
        <v>0.50970873786407767</v>
      </c>
      <c r="AA17" s="32">
        <v>8.5833333333333339</v>
      </c>
    </row>
    <row r="18" spans="1:27" ht="15.75" x14ac:dyDescent="0.25">
      <c r="A18" s="17" t="s">
        <v>58</v>
      </c>
      <c r="B18" s="31" t="s">
        <v>59</v>
      </c>
      <c r="C18" s="40"/>
      <c r="D18" s="40"/>
      <c r="E18" s="40"/>
      <c r="F18" s="40"/>
      <c r="G18" s="40"/>
      <c r="H18" s="40"/>
      <c r="I18" s="40"/>
      <c r="J18" s="40"/>
      <c r="K18" s="41"/>
      <c r="L18" s="40"/>
      <c r="M18" s="40"/>
      <c r="N18" s="40"/>
      <c r="O18" s="41"/>
      <c r="P18" s="41"/>
      <c r="Q18" s="40"/>
      <c r="R18" s="40"/>
      <c r="S18" s="40"/>
      <c r="T18" s="40"/>
      <c r="U18" s="40"/>
      <c r="V18" s="40"/>
      <c r="W18" s="32">
        <v>2.9056603773584904</v>
      </c>
      <c r="X18" s="33" t="s">
        <v>41</v>
      </c>
      <c r="Y18" s="33">
        <v>0.60082304526748975</v>
      </c>
      <c r="Z18" s="32">
        <v>1.8301886792452831</v>
      </c>
      <c r="AA18" s="32">
        <v>6.625</v>
      </c>
    </row>
    <row r="19" spans="1:27" ht="15.75" x14ac:dyDescent="0.25">
      <c r="A19" s="17" t="s">
        <v>60</v>
      </c>
      <c r="B19" s="31" t="s">
        <v>61</v>
      </c>
      <c r="C19" s="40"/>
      <c r="D19" s="40"/>
      <c r="E19" s="40"/>
      <c r="F19" s="40"/>
      <c r="G19" s="40"/>
      <c r="H19" s="40"/>
      <c r="I19" s="40"/>
      <c r="J19" s="40"/>
      <c r="K19" s="41"/>
      <c r="L19" s="40"/>
      <c r="M19" s="40"/>
      <c r="N19" s="40"/>
      <c r="O19" s="41"/>
      <c r="P19" s="41"/>
      <c r="Q19" s="40"/>
      <c r="R19" s="40"/>
      <c r="S19" s="40"/>
      <c r="T19" s="40"/>
      <c r="U19" s="40"/>
      <c r="V19" s="40"/>
      <c r="W19" s="32" t="s">
        <v>41</v>
      </c>
      <c r="X19" s="33" t="s">
        <v>41</v>
      </c>
      <c r="Y19" s="33" t="s">
        <v>41</v>
      </c>
      <c r="Z19" s="32" t="s">
        <v>41</v>
      </c>
      <c r="AA19" s="32" t="s">
        <v>41</v>
      </c>
    </row>
    <row r="20" spans="1:27" ht="15.75" x14ac:dyDescent="0.25">
      <c r="A20" s="17" t="s">
        <v>62</v>
      </c>
      <c r="B20" s="31" t="s">
        <v>63</v>
      </c>
      <c r="C20" s="40"/>
      <c r="D20" s="40"/>
      <c r="E20" s="40"/>
      <c r="F20" s="40"/>
      <c r="G20" s="40"/>
      <c r="H20" s="40"/>
      <c r="I20" s="40"/>
      <c r="J20" s="40"/>
      <c r="K20" s="41"/>
      <c r="L20" s="40"/>
      <c r="M20" s="40"/>
      <c r="N20" s="40"/>
      <c r="O20" s="41"/>
      <c r="P20" s="41"/>
      <c r="Q20" s="40"/>
      <c r="R20" s="40"/>
      <c r="S20" s="40"/>
      <c r="T20" s="40"/>
      <c r="U20" s="40"/>
      <c r="V20" s="40"/>
      <c r="W20" s="32" t="s">
        <v>41</v>
      </c>
      <c r="X20" s="33" t="s">
        <v>41</v>
      </c>
      <c r="Y20" s="33" t="s">
        <v>41</v>
      </c>
      <c r="Z20" s="32" t="s">
        <v>41</v>
      </c>
      <c r="AA20" s="32" t="s">
        <v>41</v>
      </c>
    </row>
    <row r="21" spans="1:27" ht="15.75" x14ac:dyDescent="0.25">
      <c r="A21" s="17" t="s">
        <v>64</v>
      </c>
      <c r="B21" s="31" t="s">
        <v>65</v>
      </c>
      <c r="C21" s="40"/>
      <c r="D21" s="40"/>
      <c r="E21" s="40"/>
      <c r="F21" s="40"/>
      <c r="G21" s="40"/>
      <c r="H21" s="40"/>
      <c r="I21" s="40"/>
      <c r="J21" s="40"/>
      <c r="K21" s="41"/>
      <c r="L21" s="40"/>
      <c r="M21" s="40"/>
      <c r="N21" s="40"/>
      <c r="O21" s="41"/>
      <c r="P21" s="41"/>
      <c r="Q21" s="40"/>
      <c r="R21" s="40"/>
      <c r="S21" s="40"/>
      <c r="T21" s="40"/>
      <c r="U21" s="40"/>
      <c r="V21" s="40"/>
      <c r="W21" s="32" t="s">
        <v>41</v>
      </c>
      <c r="X21" s="33" t="s">
        <v>41</v>
      </c>
      <c r="Y21" s="33" t="s">
        <v>41</v>
      </c>
      <c r="Z21" s="32" t="s">
        <v>41</v>
      </c>
      <c r="AA21" s="32" t="s">
        <v>41</v>
      </c>
    </row>
    <row r="22" spans="1:27" ht="15.75" x14ac:dyDescent="0.25">
      <c r="A22" s="17" t="s">
        <v>66</v>
      </c>
      <c r="B22" s="31" t="s">
        <v>67</v>
      </c>
      <c r="C22" s="40"/>
      <c r="D22" s="40"/>
      <c r="E22" s="40"/>
      <c r="F22" s="40"/>
      <c r="G22" s="40"/>
      <c r="H22" s="40"/>
      <c r="I22" s="40"/>
      <c r="J22" s="40"/>
      <c r="K22" s="41"/>
      <c r="L22" s="40"/>
      <c r="M22" s="40"/>
      <c r="N22" s="40"/>
      <c r="O22" s="41"/>
      <c r="P22" s="41"/>
      <c r="Q22" s="40"/>
      <c r="R22" s="40"/>
      <c r="S22" s="40"/>
      <c r="T22" s="40"/>
      <c r="U22" s="40"/>
      <c r="V22" s="40"/>
      <c r="W22" s="32" t="s">
        <v>41</v>
      </c>
      <c r="X22" s="33" t="s">
        <v>41</v>
      </c>
      <c r="Y22" s="33" t="s">
        <v>41</v>
      </c>
      <c r="Z22" s="32" t="s">
        <v>41</v>
      </c>
      <c r="AA22" s="32" t="s">
        <v>41</v>
      </c>
    </row>
    <row r="23" spans="1:27" ht="15.75" x14ac:dyDescent="0.25">
      <c r="A23" s="17" t="s">
        <v>68</v>
      </c>
      <c r="B23" s="31" t="s">
        <v>69</v>
      </c>
      <c r="C23" s="40"/>
      <c r="D23" s="40"/>
      <c r="E23" s="40"/>
      <c r="F23" s="40"/>
      <c r="G23" s="40"/>
      <c r="H23" s="40"/>
      <c r="I23" s="40"/>
      <c r="J23" s="40"/>
      <c r="K23" s="41"/>
      <c r="L23" s="40"/>
      <c r="M23" s="40"/>
      <c r="N23" s="40"/>
      <c r="O23" s="41"/>
      <c r="P23" s="41"/>
      <c r="Q23" s="40"/>
      <c r="R23" s="40"/>
      <c r="S23" s="40"/>
      <c r="T23" s="40"/>
      <c r="U23" s="40"/>
      <c r="V23" s="40"/>
      <c r="W23" s="32" t="s">
        <v>41</v>
      </c>
      <c r="X23" s="33" t="s">
        <v>41</v>
      </c>
      <c r="Y23" s="33" t="s">
        <v>41</v>
      </c>
      <c r="Z23" s="32" t="s">
        <v>41</v>
      </c>
      <c r="AA23" s="32" t="s">
        <v>41</v>
      </c>
    </row>
    <row r="24" spans="1:27" ht="15.75" x14ac:dyDescent="0.25">
      <c r="A24" s="17" t="s">
        <v>70</v>
      </c>
      <c r="B24" s="35" t="s">
        <v>71</v>
      </c>
      <c r="C24" s="40"/>
      <c r="D24" s="40"/>
      <c r="E24" s="40"/>
      <c r="F24" s="40"/>
      <c r="G24" s="40"/>
      <c r="H24" s="40"/>
      <c r="I24" s="40"/>
      <c r="J24" s="40"/>
      <c r="K24" s="41"/>
      <c r="L24" s="40"/>
      <c r="M24" s="40"/>
      <c r="N24" s="40"/>
      <c r="O24" s="41"/>
      <c r="P24" s="41"/>
      <c r="Q24" s="40"/>
      <c r="R24" s="40"/>
      <c r="S24" s="40"/>
      <c r="T24" s="40"/>
      <c r="U24" s="40"/>
      <c r="V24" s="40"/>
      <c r="W24" s="32">
        <v>1.7965116279069768</v>
      </c>
      <c r="X24" s="33" t="s">
        <v>41</v>
      </c>
      <c r="Y24" s="33">
        <v>0.52675585284280935</v>
      </c>
      <c r="Z24" s="32">
        <v>1.6453488372093024</v>
      </c>
      <c r="AA24" s="32">
        <v>10.75</v>
      </c>
    </row>
    <row r="25" spans="1:27" ht="15.75" x14ac:dyDescent="0.25">
      <c r="A25" s="17" t="s">
        <v>72</v>
      </c>
      <c r="B25" s="31" t="s">
        <v>73</v>
      </c>
      <c r="C25" s="40"/>
      <c r="D25" s="40"/>
      <c r="E25" s="40"/>
      <c r="F25" s="40"/>
      <c r="G25" s="40"/>
      <c r="H25" s="40"/>
      <c r="I25" s="40"/>
      <c r="J25" s="40"/>
      <c r="K25" s="41"/>
      <c r="L25" s="40"/>
      <c r="M25" s="40"/>
      <c r="N25" s="40"/>
      <c r="O25" s="41"/>
      <c r="P25" s="41"/>
      <c r="Q25" s="40"/>
      <c r="R25" s="40"/>
      <c r="S25" s="40"/>
      <c r="T25" s="40"/>
      <c r="U25" s="40"/>
      <c r="V25" s="40"/>
      <c r="W25" s="32" t="s">
        <v>41</v>
      </c>
      <c r="X25" s="33" t="s">
        <v>41</v>
      </c>
      <c r="Y25" s="33" t="s">
        <v>41</v>
      </c>
      <c r="Z25" s="32" t="s">
        <v>41</v>
      </c>
      <c r="AA25" s="32" t="s">
        <v>41</v>
      </c>
    </row>
    <row r="26" spans="1:27" ht="15.75" x14ac:dyDescent="0.25">
      <c r="A26" s="17" t="s">
        <v>74</v>
      </c>
      <c r="B26" s="31" t="s">
        <v>75</v>
      </c>
      <c r="C26" s="40"/>
      <c r="D26" s="40"/>
      <c r="E26" s="40"/>
      <c r="F26" s="40"/>
      <c r="G26" s="40"/>
      <c r="H26" s="40"/>
      <c r="I26" s="40"/>
      <c r="J26" s="40"/>
      <c r="K26" s="41"/>
      <c r="L26" s="40"/>
      <c r="M26" s="40"/>
      <c r="N26" s="40"/>
      <c r="O26" s="41"/>
      <c r="P26" s="41"/>
      <c r="Q26" s="40"/>
      <c r="R26" s="40"/>
      <c r="S26" s="40"/>
      <c r="T26" s="40"/>
      <c r="U26" s="40"/>
      <c r="V26" s="40"/>
      <c r="W26" s="32">
        <v>3.7272727272727271</v>
      </c>
      <c r="X26" s="33">
        <v>0.22727272727272727</v>
      </c>
      <c r="Y26" s="33">
        <v>0.82857142857142863</v>
      </c>
      <c r="Z26" s="32">
        <v>1.3636363636363635</v>
      </c>
      <c r="AA26" s="32">
        <v>2.75</v>
      </c>
    </row>
    <row r="27" spans="1:27" ht="15.75" x14ac:dyDescent="0.25">
      <c r="A27" s="17" t="s">
        <v>76</v>
      </c>
      <c r="B27" s="31" t="s">
        <v>77</v>
      </c>
      <c r="C27" s="40"/>
      <c r="D27" s="40"/>
      <c r="E27" s="40"/>
      <c r="F27" s="40"/>
      <c r="G27" s="40"/>
      <c r="H27" s="40"/>
      <c r="I27" s="40"/>
      <c r="J27" s="40"/>
      <c r="K27" s="41"/>
      <c r="L27" s="40"/>
      <c r="M27" s="40"/>
      <c r="N27" s="40"/>
      <c r="O27" s="41"/>
      <c r="P27" s="41"/>
      <c r="Q27" s="40"/>
      <c r="R27" s="40"/>
      <c r="S27" s="40"/>
      <c r="T27" s="40"/>
      <c r="U27" s="40"/>
      <c r="V27" s="40"/>
      <c r="W27" s="32" t="s">
        <v>41</v>
      </c>
      <c r="X27" s="33" t="s">
        <v>41</v>
      </c>
      <c r="Y27" s="33" t="s">
        <v>41</v>
      </c>
      <c r="Z27" s="32" t="s">
        <v>41</v>
      </c>
      <c r="AA27" s="32" t="s">
        <v>41</v>
      </c>
    </row>
    <row r="28" spans="1:27" ht="15.75" x14ac:dyDescent="0.25">
      <c r="A28" s="17" t="s">
        <v>78</v>
      </c>
      <c r="B28" s="36" t="s">
        <v>79</v>
      </c>
      <c r="C28" s="40"/>
      <c r="D28" s="40"/>
      <c r="E28" s="40"/>
      <c r="F28" s="40"/>
      <c r="G28" s="40"/>
      <c r="H28" s="40"/>
      <c r="I28" s="40"/>
      <c r="J28" s="40"/>
      <c r="K28" s="41"/>
      <c r="L28" s="40"/>
      <c r="M28" s="40"/>
      <c r="N28" s="40"/>
      <c r="O28" s="41"/>
      <c r="P28" s="41"/>
      <c r="Q28" s="40"/>
      <c r="R28" s="40"/>
      <c r="S28" s="40"/>
      <c r="T28" s="40"/>
      <c r="U28" s="40"/>
      <c r="V28" s="40"/>
      <c r="W28" s="32">
        <v>5.4285714285714288</v>
      </c>
      <c r="X28" s="33">
        <v>4.7619047619047616E-2</v>
      </c>
      <c r="Y28" s="33">
        <v>0.85314685314685312</v>
      </c>
      <c r="Z28" s="32">
        <v>1</v>
      </c>
      <c r="AA28" s="32">
        <v>3.5</v>
      </c>
    </row>
    <row r="29" spans="1:27" ht="15.75" x14ac:dyDescent="0.25">
      <c r="A29" s="17" t="s">
        <v>80</v>
      </c>
      <c r="B29" s="36" t="s">
        <v>81</v>
      </c>
      <c r="C29" s="40"/>
      <c r="D29" s="40"/>
      <c r="E29" s="40"/>
      <c r="F29" s="40"/>
      <c r="G29" s="40"/>
      <c r="H29" s="40"/>
      <c r="I29" s="40"/>
      <c r="J29" s="40"/>
      <c r="K29" s="41"/>
      <c r="L29" s="40"/>
      <c r="M29" s="40"/>
      <c r="N29" s="40"/>
      <c r="O29" s="41"/>
      <c r="P29" s="41"/>
      <c r="Q29" s="40"/>
      <c r="R29" s="40"/>
      <c r="S29" s="40"/>
      <c r="T29" s="40"/>
      <c r="U29" s="40"/>
      <c r="V29" s="40"/>
      <c r="W29" s="32" t="s">
        <v>41</v>
      </c>
      <c r="X29" s="33" t="s">
        <v>41</v>
      </c>
      <c r="Y29" s="33" t="s">
        <v>41</v>
      </c>
      <c r="Z29" s="32" t="s">
        <v>41</v>
      </c>
      <c r="AA29" s="32" t="s">
        <v>41</v>
      </c>
    </row>
    <row r="30" spans="1:27" ht="15.75" x14ac:dyDescent="0.25">
      <c r="A30" s="17" t="s">
        <v>82</v>
      </c>
      <c r="B30" s="31" t="s">
        <v>83</v>
      </c>
      <c r="C30" s="40"/>
      <c r="D30" s="40"/>
      <c r="E30" s="40"/>
      <c r="F30" s="40"/>
      <c r="G30" s="40"/>
      <c r="H30" s="40"/>
      <c r="I30" s="40"/>
      <c r="J30" s="40"/>
      <c r="K30" s="41"/>
      <c r="L30" s="40"/>
      <c r="M30" s="40"/>
      <c r="N30" s="40"/>
      <c r="O30" s="41"/>
      <c r="P30" s="41"/>
      <c r="Q30" s="40"/>
      <c r="R30" s="40"/>
      <c r="S30" s="40"/>
      <c r="T30" s="40"/>
      <c r="U30" s="40"/>
      <c r="V30" s="40"/>
      <c r="W30" s="32">
        <v>2.5384615384615383</v>
      </c>
      <c r="X30" s="33">
        <v>3.8461538461538464E-2</v>
      </c>
      <c r="Y30" s="33">
        <v>0.36559139784946237</v>
      </c>
      <c r="Z30" s="32">
        <v>4.5384615384615383</v>
      </c>
      <c r="AA30" s="32">
        <v>4.333333333333333</v>
      </c>
    </row>
    <row r="31" spans="1:27" ht="15.75" x14ac:dyDescent="0.25">
      <c r="A31" s="17" t="s">
        <v>84</v>
      </c>
      <c r="B31" s="31" t="s">
        <v>85</v>
      </c>
      <c r="C31" s="40"/>
      <c r="D31" s="40"/>
      <c r="E31" s="40"/>
      <c r="F31" s="40"/>
      <c r="G31" s="40"/>
      <c r="H31" s="40"/>
      <c r="I31" s="40"/>
      <c r="J31" s="40"/>
      <c r="K31" s="41"/>
      <c r="L31" s="40"/>
      <c r="M31" s="40"/>
      <c r="N31" s="40"/>
      <c r="O31" s="41"/>
      <c r="P31" s="41"/>
      <c r="Q31" s="40"/>
      <c r="R31" s="40"/>
      <c r="S31" s="40"/>
      <c r="T31" s="40"/>
      <c r="U31" s="40"/>
      <c r="V31" s="40"/>
      <c r="W31" s="32" t="s">
        <v>41</v>
      </c>
      <c r="X31" s="33" t="s">
        <v>41</v>
      </c>
      <c r="Y31" s="33" t="s">
        <v>41</v>
      </c>
      <c r="Z31" s="32" t="s">
        <v>41</v>
      </c>
      <c r="AA31" s="32" t="s">
        <v>41</v>
      </c>
    </row>
    <row r="32" spans="1:27" ht="15.75" x14ac:dyDescent="0.25">
      <c r="A32" s="17" t="s">
        <v>86</v>
      </c>
      <c r="B32" s="31" t="s">
        <v>87</v>
      </c>
      <c r="C32" s="40"/>
      <c r="D32" s="40"/>
      <c r="E32" s="40"/>
      <c r="F32" s="40"/>
      <c r="G32" s="40"/>
      <c r="H32" s="40"/>
      <c r="I32" s="40"/>
      <c r="J32" s="40"/>
      <c r="K32" s="41"/>
      <c r="L32" s="40"/>
      <c r="M32" s="40"/>
      <c r="N32" s="40"/>
      <c r="O32" s="41"/>
      <c r="P32" s="41"/>
      <c r="Q32" s="40"/>
      <c r="R32" s="40"/>
      <c r="S32" s="40"/>
      <c r="T32" s="40"/>
      <c r="U32" s="40"/>
      <c r="V32" s="40"/>
      <c r="W32" s="32" t="s">
        <v>41</v>
      </c>
      <c r="X32" s="33" t="s">
        <v>41</v>
      </c>
      <c r="Y32" s="33" t="s">
        <v>41</v>
      </c>
      <c r="Z32" s="32" t="s">
        <v>41</v>
      </c>
      <c r="AA32" s="32" t="s">
        <v>41</v>
      </c>
    </row>
    <row r="33" spans="1:27" ht="15.75" x14ac:dyDescent="0.25">
      <c r="A33" s="17" t="s">
        <v>88</v>
      </c>
      <c r="B33" s="31" t="s">
        <v>89</v>
      </c>
      <c r="C33" s="40"/>
      <c r="D33" s="40"/>
      <c r="E33" s="40"/>
      <c r="F33" s="40"/>
      <c r="G33" s="40"/>
      <c r="H33" s="40"/>
      <c r="I33" s="40"/>
      <c r="J33" s="40"/>
      <c r="K33" s="41"/>
      <c r="L33" s="40"/>
      <c r="M33" s="40"/>
      <c r="N33" s="40"/>
      <c r="O33" s="41"/>
      <c r="P33" s="41"/>
      <c r="Q33" s="40"/>
      <c r="R33" s="40"/>
      <c r="S33" s="40"/>
      <c r="T33" s="40"/>
      <c r="U33" s="40"/>
      <c r="V33" s="40"/>
      <c r="W33" s="32" t="s">
        <v>41</v>
      </c>
      <c r="X33" s="33" t="s">
        <v>41</v>
      </c>
      <c r="Y33" s="33" t="s">
        <v>41</v>
      </c>
      <c r="Z33" s="32" t="s">
        <v>41</v>
      </c>
      <c r="AA33" s="32" t="s">
        <v>41</v>
      </c>
    </row>
    <row r="34" spans="1:27" ht="15.75" x14ac:dyDescent="0.25">
      <c r="A34" s="17" t="s">
        <v>90</v>
      </c>
      <c r="B34" s="31" t="s">
        <v>91</v>
      </c>
      <c r="C34" s="40"/>
      <c r="D34" s="40"/>
      <c r="E34" s="40"/>
      <c r="F34" s="40"/>
      <c r="G34" s="40"/>
      <c r="H34" s="40"/>
      <c r="I34" s="40"/>
      <c r="J34" s="40"/>
      <c r="K34" s="41"/>
      <c r="L34" s="40"/>
      <c r="M34" s="40"/>
      <c r="N34" s="40"/>
      <c r="O34" s="41"/>
      <c r="P34" s="41"/>
      <c r="Q34" s="40"/>
      <c r="R34" s="40"/>
      <c r="S34" s="40"/>
      <c r="T34" s="40"/>
      <c r="U34" s="40"/>
      <c r="V34" s="40"/>
      <c r="W34" s="32">
        <v>2.544</v>
      </c>
      <c r="X34" s="33">
        <v>1.6E-2</v>
      </c>
      <c r="Y34" s="33">
        <v>0.68939393939393945</v>
      </c>
      <c r="Z34" s="32">
        <v>1.3120000000000001</v>
      </c>
      <c r="AA34" s="32">
        <v>6.25</v>
      </c>
    </row>
    <row r="35" spans="1:27" ht="15.75" x14ac:dyDescent="0.25">
      <c r="A35" s="17" t="s">
        <v>92</v>
      </c>
      <c r="B35" s="31" t="s">
        <v>93</v>
      </c>
      <c r="C35" s="40"/>
      <c r="D35" s="40"/>
      <c r="E35" s="40"/>
      <c r="F35" s="40"/>
      <c r="G35" s="40"/>
      <c r="H35" s="40"/>
      <c r="I35" s="40"/>
      <c r="J35" s="40"/>
      <c r="K35" s="41"/>
      <c r="L35" s="40"/>
      <c r="M35" s="40"/>
      <c r="N35" s="40"/>
      <c r="O35" s="41"/>
      <c r="P35" s="41"/>
      <c r="Q35" s="40"/>
      <c r="R35" s="40"/>
      <c r="S35" s="40"/>
      <c r="T35" s="40"/>
      <c r="U35" s="40"/>
      <c r="V35" s="40"/>
      <c r="W35" s="32">
        <v>4.9441340782122909</v>
      </c>
      <c r="X35" s="33">
        <v>5.5865921787709499E-3</v>
      </c>
      <c r="Y35" s="33">
        <v>0.83971291866028708</v>
      </c>
      <c r="Z35" s="32">
        <v>1.1229050279329609</v>
      </c>
      <c r="AA35" s="32">
        <v>3.9777777777777779</v>
      </c>
    </row>
    <row r="36" spans="1:27" ht="15.75" x14ac:dyDescent="0.25">
      <c r="A36" s="17" t="s">
        <v>94</v>
      </c>
      <c r="B36" s="31" t="s">
        <v>95</v>
      </c>
      <c r="C36" s="40"/>
      <c r="D36" s="40"/>
      <c r="E36" s="40"/>
      <c r="F36" s="40"/>
      <c r="G36" s="40"/>
      <c r="H36" s="40"/>
      <c r="I36" s="40"/>
      <c r="J36" s="40"/>
      <c r="K36" s="41"/>
      <c r="L36" s="40"/>
      <c r="M36" s="40"/>
      <c r="N36" s="40"/>
      <c r="O36" s="41"/>
      <c r="P36" s="41"/>
      <c r="Q36" s="40"/>
      <c r="R36" s="40"/>
      <c r="S36" s="40"/>
      <c r="T36" s="40"/>
      <c r="U36" s="40"/>
      <c r="V36" s="40"/>
      <c r="W36" s="32" t="s">
        <v>41</v>
      </c>
      <c r="X36" s="33" t="s">
        <v>41</v>
      </c>
      <c r="Y36" s="33" t="s">
        <v>41</v>
      </c>
      <c r="Z36" s="32" t="s">
        <v>41</v>
      </c>
      <c r="AA36" s="32" t="s">
        <v>41</v>
      </c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9" t="s">
        <v>96</v>
      </c>
      <c r="B38" s="20" t="s">
        <v>97</v>
      </c>
      <c r="C38" s="5" t="s">
        <v>98</v>
      </c>
      <c r="D38" s="1"/>
      <c r="E38" s="2" t="s">
        <v>99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90" customHeight="1" x14ac:dyDescent="0.25">
      <c r="A39" s="21" t="s">
        <v>100</v>
      </c>
      <c r="B39" s="22" t="s">
        <v>101</v>
      </c>
      <c r="C39" s="42"/>
      <c r="D39" s="1"/>
      <c r="E39" s="83" t="s">
        <v>102</v>
      </c>
      <c r="F39" s="84"/>
      <c r="G39" s="49"/>
      <c r="H39" s="5" t="s">
        <v>103</v>
      </c>
      <c r="I39" s="5" t="s">
        <v>104</v>
      </c>
      <c r="J39" s="9" t="s">
        <v>105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8"/>
      <c r="V39" s="7"/>
      <c r="W39" s="1"/>
      <c r="X39" s="1"/>
      <c r="Y39" s="1"/>
      <c r="Z39" s="1"/>
      <c r="AA39" s="1"/>
    </row>
    <row r="40" spans="1:27" x14ac:dyDescent="0.25">
      <c r="A40" s="14" t="s">
        <v>106</v>
      </c>
      <c r="B40" s="23" t="s">
        <v>107</v>
      </c>
      <c r="C40" s="44"/>
      <c r="D40" s="1"/>
      <c r="E40" s="50" t="s">
        <v>108</v>
      </c>
      <c r="F40" s="58" t="s">
        <v>109</v>
      </c>
      <c r="G40" s="49"/>
      <c r="H40" s="52"/>
      <c r="I40" s="53"/>
      <c r="J40" s="53"/>
      <c r="K40" s="1"/>
      <c r="L40" s="1"/>
      <c r="M40" s="1"/>
      <c r="N40" s="1"/>
      <c r="O40" s="1"/>
      <c r="P40" s="1"/>
      <c r="Q40" s="1"/>
      <c r="R40" s="1"/>
      <c r="S40" s="1"/>
      <c r="T40" s="1"/>
      <c r="U40" s="8"/>
      <c r="V40" s="7"/>
      <c r="W40" s="1"/>
      <c r="X40" s="1"/>
      <c r="Y40" s="1"/>
      <c r="Z40" s="1"/>
      <c r="AA40" s="1"/>
    </row>
    <row r="41" spans="1:27" x14ac:dyDescent="0.25">
      <c r="A41" s="14" t="s">
        <v>110</v>
      </c>
      <c r="B41" s="23" t="s">
        <v>111</v>
      </c>
      <c r="C41" s="44"/>
      <c r="D41" s="1"/>
      <c r="E41" s="18" t="s">
        <v>112</v>
      </c>
      <c r="F41" s="57" t="s">
        <v>113</v>
      </c>
      <c r="G41" s="51"/>
      <c r="H41" s="53"/>
      <c r="I41" s="53"/>
      <c r="J41" s="53"/>
      <c r="K41" s="1"/>
      <c r="L41" s="1"/>
      <c r="M41" s="1"/>
      <c r="N41" s="1"/>
      <c r="O41" s="1"/>
      <c r="P41" s="1"/>
      <c r="Q41" s="1"/>
      <c r="R41" s="1"/>
      <c r="S41" s="1"/>
      <c r="T41" s="1"/>
      <c r="U41" s="8"/>
      <c r="V41" s="7"/>
      <c r="W41" s="1"/>
      <c r="X41" s="1"/>
      <c r="Y41" s="1"/>
      <c r="Z41" s="1"/>
      <c r="AA41" s="1"/>
    </row>
    <row r="42" spans="1:27" x14ac:dyDescent="0.25">
      <c r="A42" s="14" t="s">
        <v>114</v>
      </c>
      <c r="B42" s="15" t="s">
        <v>61</v>
      </c>
      <c r="C42" s="4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8"/>
      <c r="V42" s="7"/>
      <c r="W42" s="1"/>
      <c r="X42" s="1"/>
      <c r="Y42" s="1"/>
      <c r="Z42" s="1"/>
      <c r="AA42" s="1"/>
    </row>
    <row r="43" spans="1:27" ht="15" customHeight="1" x14ac:dyDescent="0.25">
      <c r="A43" s="27" t="s">
        <v>115</v>
      </c>
      <c r="B43" s="15" t="s">
        <v>116</v>
      </c>
      <c r="C43" s="44"/>
      <c r="D43" s="1"/>
      <c r="E43" s="83" t="s">
        <v>117</v>
      </c>
      <c r="F43" s="84"/>
      <c r="G43" s="54"/>
      <c r="H43" s="54"/>
      <c r="I43" s="49"/>
      <c r="J43" s="19" t="s">
        <v>118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8"/>
      <c r="V43" s="7"/>
      <c r="W43" s="1"/>
      <c r="X43" s="1"/>
      <c r="Y43" s="1"/>
      <c r="Z43" s="1"/>
      <c r="AA43" s="1"/>
    </row>
    <row r="44" spans="1:27" ht="15.75" x14ac:dyDescent="0.25">
      <c r="A44" s="14" t="s">
        <v>119</v>
      </c>
      <c r="B44" s="23" t="s">
        <v>120</v>
      </c>
      <c r="C44" s="44"/>
      <c r="D44" s="1"/>
      <c r="E44" s="59" t="s">
        <v>108</v>
      </c>
      <c r="F44" s="55" t="s">
        <v>121</v>
      </c>
      <c r="G44" s="54"/>
      <c r="H44" s="54"/>
      <c r="I44" s="49"/>
      <c r="J44" s="47"/>
      <c r="K44" s="1"/>
      <c r="L44" s="1"/>
      <c r="M44" s="1"/>
      <c r="N44" s="1"/>
      <c r="O44" s="1"/>
      <c r="P44" s="1"/>
      <c r="Q44" s="1"/>
      <c r="R44" s="1"/>
      <c r="S44" s="1"/>
      <c r="T44" s="1"/>
      <c r="U44" s="8"/>
      <c r="V44" s="7"/>
      <c r="W44" s="1"/>
      <c r="X44" s="1"/>
      <c r="Y44" s="1"/>
      <c r="Z44" s="1"/>
      <c r="AA44" s="1"/>
    </row>
    <row r="45" spans="1:27" ht="15.75" x14ac:dyDescent="0.25">
      <c r="A45" s="14" t="s">
        <v>122</v>
      </c>
      <c r="B45" s="23" t="s">
        <v>123</v>
      </c>
      <c r="C45" s="44"/>
      <c r="D45" s="1"/>
      <c r="E45" s="14" t="s">
        <v>124</v>
      </c>
      <c r="F45" s="56" t="s">
        <v>125</v>
      </c>
      <c r="G45" s="1"/>
      <c r="H45" s="1"/>
      <c r="I45" s="1"/>
      <c r="J45" s="48"/>
      <c r="K45" s="1"/>
      <c r="L45" s="1"/>
      <c r="M45" s="1"/>
      <c r="N45" s="1"/>
      <c r="O45" s="1"/>
      <c r="P45" s="1"/>
      <c r="Q45" s="1"/>
      <c r="R45" s="1"/>
      <c r="S45" s="1"/>
      <c r="T45" s="1"/>
      <c r="U45" s="8"/>
      <c r="V45" s="7"/>
      <c r="W45" s="1"/>
      <c r="X45" s="1"/>
      <c r="Y45" s="1"/>
      <c r="Z45" s="1"/>
      <c r="AA45" s="1"/>
    </row>
    <row r="46" spans="1:27" ht="15.75" customHeight="1" x14ac:dyDescent="0.25">
      <c r="A46" s="24" t="s">
        <v>126</v>
      </c>
      <c r="B46" s="23" t="s">
        <v>127</v>
      </c>
      <c r="C46" s="44"/>
      <c r="D46" s="1"/>
      <c r="E46" s="14" t="s">
        <v>128</v>
      </c>
      <c r="F46" s="94" t="s">
        <v>129</v>
      </c>
      <c r="G46" s="95"/>
      <c r="H46" s="95"/>
      <c r="I46" s="96"/>
      <c r="J46" s="48"/>
      <c r="K46" s="1"/>
      <c r="L46" s="1"/>
      <c r="M46" s="1"/>
      <c r="N46" s="1"/>
      <c r="O46" s="1"/>
      <c r="P46" s="1"/>
      <c r="Q46" s="1"/>
      <c r="R46" s="1"/>
      <c r="S46" s="1"/>
      <c r="T46" s="1"/>
      <c r="U46" s="8"/>
      <c r="V46" s="7"/>
      <c r="W46" s="1"/>
      <c r="X46" s="1"/>
      <c r="Y46" s="1"/>
      <c r="Z46" s="1"/>
      <c r="AA46" s="1"/>
    </row>
    <row r="47" spans="1:27" ht="15.75" customHeight="1" x14ac:dyDescent="0.25">
      <c r="A47" s="25" t="s">
        <v>130</v>
      </c>
      <c r="B47" s="23" t="s">
        <v>131</v>
      </c>
      <c r="C47" s="44"/>
      <c r="D47" s="1"/>
      <c r="E47" s="14" t="s">
        <v>132</v>
      </c>
      <c r="F47" s="100" t="s">
        <v>133</v>
      </c>
      <c r="G47" s="101"/>
      <c r="H47" s="101"/>
      <c r="I47" s="102"/>
      <c r="J47" s="48"/>
      <c r="K47" s="1"/>
      <c r="L47" s="1"/>
      <c r="M47" s="1"/>
      <c r="N47" s="1"/>
      <c r="O47" s="1"/>
      <c r="P47" s="1"/>
      <c r="Q47" s="1"/>
      <c r="R47" s="1"/>
      <c r="S47" s="1"/>
      <c r="T47" s="1"/>
      <c r="U47" s="8"/>
      <c r="V47" s="7"/>
      <c r="W47" s="1"/>
      <c r="X47" s="1"/>
      <c r="Y47" s="1"/>
      <c r="Z47" s="1"/>
      <c r="AA47" s="1"/>
    </row>
    <row r="48" spans="1:27" ht="15.75" x14ac:dyDescent="0.25">
      <c r="A48" s="14" t="s">
        <v>134</v>
      </c>
      <c r="B48" s="23" t="s">
        <v>135</v>
      </c>
      <c r="C48" s="44"/>
      <c r="D48" s="1"/>
      <c r="E48" s="16" t="s">
        <v>136</v>
      </c>
      <c r="F48" s="43" t="s">
        <v>24</v>
      </c>
      <c r="G48" s="54"/>
      <c r="H48" s="54"/>
      <c r="I48" s="49"/>
      <c r="J48" s="46"/>
      <c r="K48" s="1"/>
      <c r="L48" s="1"/>
      <c r="M48" s="64"/>
      <c r="N48" s="64"/>
      <c r="O48" s="64"/>
      <c r="P48" s="64"/>
      <c r="Q48" s="64"/>
      <c r="R48" s="1"/>
      <c r="S48" s="1"/>
      <c r="T48" s="1"/>
      <c r="U48" s="8"/>
      <c r="V48" s="7"/>
      <c r="W48" s="1"/>
      <c r="X48" s="1"/>
      <c r="Y48" s="1"/>
      <c r="Z48" s="1"/>
      <c r="AA48" s="1"/>
    </row>
    <row r="49" spans="1:22" x14ac:dyDescent="0.25">
      <c r="A49" s="14" t="s">
        <v>137</v>
      </c>
      <c r="B49" s="23" t="s">
        <v>138</v>
      </c>
      <c r="C49" s="44"/>
      <c r="D49" s="1"/>
      <c r="E49" s="1"/>
      <c r="F49" s="1"/>
      <c r="G49" s="1"/>
      <c r="H49" s="1"/>
      <c r="I49" s="1"/>
      <c r="J49" s="1"/>
      <c r="K49" s="1"/>
      <c r="L49" s="1"/>
      <c r="M49" s="65"/>
      <c r="N49" s="65"/>
      <c r="O49" s="65"/>
      <c r="P49" s="65"/>
      <c r="Q49" s="64"/>
      <c r="R49" s="1"/>
      <c r="S49" s="1"/>
      <c r="T49" s="1"/>
      <c r="U49" s="8"/>
      <c r="V49" s="7"/>
    </row>
    <row r="50" spans="1:22" x14ac:dyDescent="0.25">
      <c r="A50" s="14" t="s">
        <v>139</v>
      </c>
      <c r="B50" s="23" t="s">
        <v>140</v>
      </c>
      <c r="C50" s="45"/>
      <c r="D50" s="1"/>
      <c r="E50" s="1"/>
      <c r="F50" s="1"/>
      <c r="G50" s="1"/>
      <c r="H50" s="1"/>
      <c r="I50" s="1"/>
      <c r="J50" s="1"/>
      <c r="K50" s="1"/>
      <c r="L50" s="1"/>
      <c r="M50" s="3"/>
      <c r="N50" s="3" t="s">
        <v>141</v>
      </c>
      <c r="O50" s="3"/>
      <c r="P50" s="3"/>
      <c r="Q50" s="1"/>
      <c r="R50" s="1"/>
      <c r="S50" s="1"/>
      <c r="T50" s="1"/>
      <c r="U50" s="8"/>
      <c r="V50" s="7"/>
    </row>
    <row r="51" spans="1:22" x14ac:dyDescent="0.25">
      <c r="A51" s="16" t="s">
        <v>136</v>
      </c>
      <c r="B51" s="26" t="s">
        <v>24</v>
      </c>
      <c r="C51" s="60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x14ac:dyDescent="0.25">
      <c r="A52" s="62" t="s">
        <v>142</v>
      </c>
      <c r="B52" s="8"/>
      <c r="C52" s="6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25">
      <c r="A53" s="3" t="s">
        <v>143</v>
      </c>
      <c r="B53" s="3"/>
      <c r="C53" s="3"/>
      <c r="D53" s="3"/>
      <c r="E53" s="3"/>
      <c r="F53" s="3"/>
      <c r="G53" s="3"/>
      <c r="H53" s="3" t="s">
        <v>144</v>
      </c>
      <c r="I53" s="3"/>
      <c r="J53" s="3"/>
      <c r="K53" s="3"/>
      <c r="L53" s="1"/>
      <c r="M53" s="1"/>
      <c r="N53" s="3"/>
      <c r="O53" s="3"/>
      <c r="P53" s="1"/>
      <c r="Q53" s="1"/>
      <c r="R53" s="1"/>
      <c r="S53" s="1"/>
      <c r="T53" s="1"/>
      <c r="U53" s="1"/>
      <c r="V53" s="1"/>
    </row>
    <row r="54" spans="1:22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5">
      <c r="A55" s="1"/>
      <c r="B55" s="1"/>
      <c r="C55" s="1"/>
      <c r="D55" s="1"/>
      <c r="E55" s="3"/>
      <c r="F55" s="3"/>
      <c r="G55" s="3"/>
      <c r="H55" s="3"/>
      <c r="I55" s="3"/>
      <c r="J55" s="3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5">
      <c r="A56" s="1"/>
      <c r="B56" s="1"/>
      <c r="C56" s="1"/>
      <c r="D56" s="1"/>
      <c r="E56" s="3"/>
      <c r="F56" s="3"/>
      <c r="G56" s="3"/>
      <c r="H56" s="3"/>
      <c r="I56" s="3"/>
      <c r="J56" s="3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x14ac:dyDescent="0.25">
      <c r="A57" s="1"/>
      <c r="B57" s="1"/>
      <c r="C57" s="1"/>
      <c r="D57" s="1"/>
      <c r="E57" s="3"/>
      <c r="F57" s="3"/>
      <c r="G57" s="3"/>
      <c r="H57" s="3"/>
      <c r="I57" s="3"/>
      <c r="J57" s="3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x14ac:dyDescent="0.25">
      <c r="A58" s="1"/>
      <c r="B58" s="1"/>
      <c r="C58" s="1"/>
      <c r="D58" s="1"/>
      <c r="E58" s="3"/>
      <c r="F58" s="3"/>
      <c r="G58" s="3"/>
      <c r="H58" s="3"/>
      <c r="I58" s="3"/>
      <c r="J58" s="3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x14ac:dyDescent="0.25">
      <c r="A59" s="1"/>
      <c r="B59" s="1"/>
      <c r="C59" s="1"/>
      <c r="D59" s="1"/>
      <c r="E59" s="3"/>
      <c r="F59" s="3"/>
      <c r="G59" s="3"/>
      <c r="H59" s="3"/>
      <c r="I59" s="3"/>
      <c r="J59" s="3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</sheetData>
  <mergeCells count="17"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  <mergeCell ref="F47:I47"/>
    <mergeCell ref="T5:U5"/>
    <mergeCell ref="V5:V6"/>
    <mergeCell ref="W5:AA5"/>
    <mergeCell ref="E39:F39"/>
    <mergeCell ref="E43:F43"/>
    <mergeCell ref="F46:I4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workbookViewId="0">
      <selection sqref="A1:XFD1048576"/>
    </sheetView>
  </sheetViews>
  <sheetFormatPr baseColWidth="10" defaultRowHeight="15" x14ac:dyDescent="0.25"/>
  <cols>
    <col min="2" max="2" width="24.42578125" bestFit="1" customWidth="1"/>
  </cols>
  <sheetData>
    <row r="1" spans="1:27" x14ac:dyDescent="0.25">
      <c r="A1" s="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 x14ac:dyDescent="0.25">
      <c r="A2" s="4" t="s">
        <v>1</v>
      </c>
      <c r="B2" s="40" t="s">
        <v>2</v>
      </c>
      <c r="C2" s="1"/>
      <c r="D2" s="103" t="s">
        <v>3</v>
      </c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38"/>
      <c r="U2" s="38"/>
      <c r="V2" s="38"/>
      <c r="W2" s="1"/>
      <c r="X2" s="1"/>
      <c r="Y2" s="1"/>
      <c r="Z2" s="1"/>
      <c r="AA2" s="1"/>
    </row>
    <row r="3" spans="1:27" ht="15.75" x14ac:dyDescent="0.25">
      <c r="A3" s="4" t="s">
        <v>4</v>
      </c>
      <c r="B3" s="40"/>
      <c r="C3" s="63">
        <v>2013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</row>
    <row r="5" spans="1:27" ht="15" customHeight="1" x14ac:dyDescent="0.25">
      <c r="A5" s="81" t="s">
        <v>6</v>
      </c>
      <c r="B5" s="90" t="s">
        <v>7</v>
      </c>
      <c r="C5" s="88" t="s">
        <v>8</v>
      </c>
      <c r="D5" s="88" t="s">
        <v>9</v>
      </c>
      <c r="E5" s="105" t="s">
        <v>10</v>
      </c>
      <c r="F5" s="106"/>
      <c r="G5" s="106"/>
      <c r="H5" s="106"/>
      <c r="I5" s="106"/>
      <c r="J5" s="106"/>
      <c r="K5" s="107"/>
      <c r="L5" s="105" t="s">
        <v>11</v>
      </c>
      <c r="M5" s="106"/>
      <c r="N5" s="106"/>
      <c r="O5" s="107"/>
      <c r="P5" s="88" t="s">
        <v>12</v>
      </c>
      <c r="Q5" s="88" t="s">
        <v>13</v>
      </c>
      <c r="R5" s="105" t="s">
        <v>14</v>
      </c>
      <c r="S5" s="107"/>
      <c r="T5" s="105" t="s">
        <v>15</v>
      </c>
      <c r="U5" s="107"/>
      <c r="V5" s="88" t="s">
        <v>16</v>
      </c>
      <c r="W5" s="105" t="s">
        <v>17</v>
      </c>
      <c r="X5" s="106"/>
      <c r="Y5" s="106"/>
      <c r="Z5" s="106"/>
      <c r="AA5" s="107"/>
    </row>
    <row r="6" spans="1:27" ht="56.25" x14ac:dyDescent="0.25">
      <c r="A6" s="82"/>
      <c r="B6" s="91"/>
      <c r="C6" s="89"/>
      <c r="D6" s="89"/>
      <c r="E6" s="11" t="s">
        <v>18</v>
      </c>
      <c r="F6" s="6" t="s">
        <v>19</v>
      </c>
      <c r="G6" s="37" t="s">
        <v>20</v>
      </c>
      <c r="H6" s="6" t="s">
        <v>21</v>
      </c>
      <c r="I6" s="37" t="s">
        <v>22</v>
      </c>
      <c r="J6" s="6" t="s">
        <v>23</v>
      </c>
      <c r="K6" s="10" t="s">
        <v>24</v>
      </c>
      <c r="L6" s="11" t="s">
        <v>25</v>
      </c>
      <c r="M6" s="6" t="s">
        <v>26</v>
      </c>
      <c r="N6" s="30" t="s">
        <v>27</v>
      </c>
      <c r="O6" s="6" t="s">
        <v>24</v>
      </c>
      <c r="P6" s="89"/>
      <c r="Q6" s="89"/>
      <c r="R6" s="29" t="s">
        <v>28</v>
      </c>
      <c r="S6" s="6" t="s">
        <v>29</v>
      </c>
      <c r="T6" s="29" t="s">
        <v>24</v>
      </c>
      <c r="U6" s="6" t="s">
        <v>30</v>
      </c>
      <c r="V6" s="89"/>
      <c r="W6" s="11" t="s">
        <v>31</v>
      </c>
      <c r="X6" s="12" t="s">
        <v>32</v>
      </c>
      <c r="Y6" s="12" t="s">
        <v>33</v>
      </c>
      <c r="Z6" s="12" t="s">
        <v>34</v>
      </c>
      <c r="AA6" s="10" t="s">
        <v>35</v>
      </c>
    </row>
    <row r="7" spans="1:27" ht="33.75" customHeight="1" x14ac:dyDescent="0.25">
      <c r="A7" s="5"/>
      <c r="B7" s="13" t="s">
        <v>36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2">
        <v>3.7210526315789472</v>
      </c>
      <c r="X7" s="33">
        <v>3.1578947368421054E-2</v>
      </c>
      <c r="Y7" s="33">
        <v>0.6936042136945072</v>
      </c>
      <c r="Z7" s="32">
        <v>1.7859649122807018</v>
      </c>
      <c r="AA7" s="32">
        <v>4.453125</v>
      </c>
    </row>
    <row r="8" spans="1:27" ht="15.75" x14ac:dyDescent="0.25">
      <c r="A8" s="17" t="s">
        <v>37</v>
      </c>
      <c r="B8" s="31" t="s">
        <v>38</v>
      </c>
      <c r="C8" s="40"/>
      <c r="D8" s="40"/>
      <c r="E8" s="40"/>
      <c r="F8" s="40"/>
      <c r="G8" s="40"/>
      <c r="H8" s="40"/>
      <c r="I8" s="40"/>
      <c r="J8" s="40"/>
      <c r="K8" s="41"/>
      <c r="L8" s="40"/>
      <c r="M8" s="40"/>
      <c r="N8" s="40"/>
      <c r="O8" s="41"/>
      <c r="P8" s="41"/>
      <c r="Q8" s="40"/>
      <c r="R8" s="40"/>
      <c r="S8" s="40"/>
      <c r="T8" s="40"/>
      <c r="U8" s="40"/>
      <c r="V8" s="40"/>
      <c r="W8" s="32">
        <v>5.6487804878048777</v>
      </c>
      <c r="X8" s="33">
        <v>0.12195121951219512</v>
      </c>
      <c r="Y8" s="33">
        <v>0.7754364840457556</v>
      </c>
      <c r="Z8" s="32">
        <v>1.8195121951219513</v>
      </c>
      <c r="AA8" s="32">
        <v>2.8082191780821919</v>
      </c>
    </row>
    <row r="9" spans="1:27" ht="15.75" x14ac:dyDescent="0.25">
      <c r="A9" s="17" t="s">
        <v>39</v>
      </c>
      <c r="B9" s="31" t="s">
        <v>40</v>
      </c>
      <c r="C9" s="40"/>
      <c r="D9" s="40"/>
      <c r="E9" s="40"/>
      <c r="F9" s="40"/>
      <c r="G9" s="40"/>
      <c r="H9" s="40"/>
      <c r="I9" s="40"/>
      <c r="J9" s="40"/>
      <c r="K9" s="41"/>
      <c r="L9" s="40"/>
      <c r="M9" s="40"/>
      <c r="N9" s="40"/>
      <c r="O9" s="41"/>
      <c r="P9" s="41"/>
      <c r="Q9" s="40"/>
      <c r="R9" s="40"/>
      <c r="S9" s="40"/>
      <c r="T9" s="40"/>
      <c r="U9" s="40"/>
      <c r="V9" s="40"/>
      <c r="W9" s="32" t="s">
        <v>41</v>
      </c>
      <c r="X9" s="33" t="s">
        <v>41</v>
      </c>
      <c r="Y9" s="33" t="s">
        <v>41</v>
      </c>
      <c r="Z9" s="32" t="s">
        <v>41</v>
      </c>
      <c r="AA9" s="32" t="s">
        <v>41</v>
      </c>
    </row>
    <row r="10" spans="1:27" ht="15.75" x14ac:dyDescent="0.25">
      <c r="A10" s="17" t="s">
        <v>42</v>
      </c>
      <c r="B10" s="34" t="s">
        <v>43</v>
      </c>
      <c r="C10" s="40"/>
      <c r="D10" s="40"/>
      <c r="E10" s="40"/>
      <c r="F10" s="40"/>
      <c r="G10" s="40"/>
      <c r="H10" s="40"/>
      <c r="I10" s="40"/>
      <c r="J10" s="40"/>
      <c r="K10" s="41"/>
      <c r="L10" s="40"/>
      <c r="M10" s="40"/>
      <c r="N10" s="40"/>
      <c r="O10" s="41"/>
      <c r="P10" s="41"/>
      <c r="Q10" s="40"/>
      <c r="R10" s="40"/>
      <c r="S10" s="40"/>
      <c r="T10" s="40"/>
      <c r="U10" s="40"/>
      <c r="V10" s="40"/>
      <c r="W10" s="32" t="s">
        <v>41</v>
      </c>
      <c r="X10" s="33" t="s">
        <v>41</v>
      </c>
      <c r="Y10" s="33" t="s">
        <v>41</v>
      </c>
      <c r="Z10" s="32" t="s">
        <v>41</v>
      </c>
      <c r="AA10" s="32" t="s">
        <v>41</v>
      </c>
    </row>
    <row r="11" spans="1:27" ht="15.75" x14ac:dyDescent="0.25">
      <c r="A11" s="17" t="s">
        <v>44</v>
      </c>
      <c r="B11" s="31" t="s">
        <v>45</v>
      </c>
      <c r="C11" s="40"/>
      <c r="D11" s="40"/>
      <c r="E11" s="40"/>
      <c r="F11" s="40"/>
      <c r="G11" s="40"/>
      <c r="H11" s="40"/>
      <c r="I11" s="40"/>
      <c r="J11" s="40"/>
      <c r="K11" s="41"/>
      <c r="L11" s="40"/>
      <c r="M11" s="40"/>
      <c r="N11" s="40"/>
      <c r="O11" s="41"/>
      <c r="P11" s="41"/>
      <c r="Q11" s="40"/>
      <c r="R11" s="40"/>
      <c r="S11" s="40"/>
      <c r="T11" s="40"/>
      <c r="U11" s="40"/>
      <c r="V11" s="40"/>
      <c r="W11" s="32" t="s">
        <v>41</v>
      </c>
      <c r="X11" s="33" t="s">
        <v>41</v>
      </c>
      <c r="Y11" s="33" t="s">
        <v>41</v>
      </c>
      <c r="Z11" s="32" t="s">
        <v>41</v>
      </c>
      <c r="AA11" s="32" t="s">
        <v>41</v>
      </c>
    </row>
    <row r="12" spans="1:27" ht="15.75" x14ac:dyDescent="0.25">
      <c r="A12" s="17" t="s">
        <v>46</v>
      </c>
      <c r="B12" s="31" t="s">
        <v>47</v>
      </c>
      <c r="C12" s="40"/>
      <c r="D12" s="40"/>
      <c r="E12" s="40"/>
      <c r="F12" s="40"/>
      <c r="G12" s="40"/>
      <c r="H12" s="40"/>
      <c r="I12" s="40"/>
      <c r="J12" s="40"/>
      <c r="K12" s="41"/>
      <c r="L12" s="40"/>
      <c r="M12" s="40"/>
      <c r="N12" s="40"/>
      <c r="O12" s="41"/>
      <c r="P12" s="41"/>
      <c r="Q12" s="40"/>
      <c r="R12" s="40"/>
      <c r="S12" s="40"/>
      <c r="T12" s="40"/>
      <c r="U12" s="40"/>
      <c r="V12" s="40"/>
      <c r="W12" s="32" t="s">
        <v>41</v>
      </c>
      <c r="X12" s="33" t="s">
        <v>41</v>
      </c>
      <c r="Y12" s="33" t="s">
        <v>41</v>
      </c>
      <c r="Z12" s="32" t="s">
        <v>41</v>
      </c>
      <c r="AA12" s="32" t="s">
        <v>41</v>
      </c>
    </row>
    <row r="13" spans="1:27" ht="15.75" x14ac:dyDescent="0.25">
      <c r="A13" s="17" t="s">
        <v>48</v>
      </c>
      <c r="B13" s="31" t="s">
        <v>49</v>
      </c>
      <c r="C13" s="40"/>
      <c r="D13" s="40"/>
      <c r="E13" s="40"/>
      <c r="F13" s="40"/>
      <c r="G13" s="40"/>
      <c r="H13" s="40"/>
      <c r="I13" s="40"/>
      <c r="J13" s="40"/>
      <c r="K13" s="41"/>
      <c r="L13" s="40"/>
      <c r="M13" s="40"/>
      <c r="N13" s="40"/>
      <c r="O13" s="41"/>
      <c r="P13" s="41"/>
      <c r="Q13" s="40"/>
      <c r="R13" s="40"/>
      <c r="S13" s="40"/>
      <c r="T13" s="40"/>
      <c r="U13" s="40"/>
      <c r="V13" s="40"/>
      <c r="W13" s="32">
        <v>6.1111111111111107</v>
      </c>
      <c r="X13" s="33" t="s">
        <v>41</v>
      </c>
      <c r="Y13" s="33">
        <v>0.31129032258064515</v>
      </c>
      <c r="Z13" s="32">
        <v>7.9074074074074074</v>
      </c>
      <c r="AA13" s="32">
        <v>1.8</v>
      </c>
    </row>
    <row r="14" spans="1:27" ht="15.75" x14ac:dyDescent="0.25">
      <c r="A14" s="17" t="s">
        <v>50</v>
      </c>
      <c r="B14" s="31" t="s">
        <v>51</v>
      </c>
      <c r="C14" s="40"/>
      <c r="D14" s="40"/>
      <c r="E14" s="40"/>
      <c r="F14" s="40"/>
      <c r="G14" s="40"/>
      <c r="H14" s="40"/>
      <c r="I14" s="40"/>
      <c r="J14" s="40"/>
      <c r="K14" s="41"/>
      <c r="L14" s="40"/>
      <c r="M14" s="40"/>
      <c r="N14" s="40"/>
      <c r="O14" s="41"/>
      <c r="P14" s="41"/>
      <c r="Q14" s="40"/>
      <c r="R14" s="40"/>
      <c r="S14" s="40"/>
      <c r="T14" s="40"/>
      <c r="U14" s="40"/>
      <c r="V14" s="40"/>
      <c r="W14" s="32">
        <v>3.935483870967742</v>
      </c>
      <c r="X14" s="33">
        <v>3.2258064516129031E-2</v>
      </c>
      <c r="Y14" s="33">
        <v>0.53448275862068961</v>
      </c>
      <c r="Z14" s="32">
        <v>3.4838709677419355</v>
      </c>
      <c r="AA14" s="32">
        <v>3.1</v>
      </c>
    </row>
    <row r="15" spans="1:27" ht="15.75" x14ac:dyDescent="0.25">
      <c r="A15" s="17" t="s">
        <v>52</v>
      </c>
      <c r="B15" s="31" t="s">
        <v>53</v>
      </c>
      <c r="C15" s="40"/>
      <c r="D15" s="40"/>
      <c r="E15" s="40"/>
      <c r="F15" s="40"/>
      <c r="G15" s="40"/>
      <c r="H15" s="40"/>
      <c r="I15" s="40"/>
      <c r="J15" s="40"/>
      <c r="K15" s="41"/>
      <c r="L15" s="40"/>
      <c r="M15" s="40"/>
      <c r="N15" s="40"/>
      <c r="O15" s="41"/>
      <c r="P15" s="41"/>
      <c r="Q15" s="40"/>
      <c r="R15" s="40"/>
      <c r="S15" s="40"/>
      <c r="T15" s="40"/>
      <c r="U15" s="40"/>
      <c r="V15" s="40"/>
      <c r="W15" s="32">
        <v>3.4347826086956523</v>
      </c>
      <c r="X15" s="33" t="s">
        <v>41</v>
      </c>
      <c r="Y15" s="33">
        <v>0.62671232876712324</v>
      </c>
      <c r="Z15" s="32">
        <v>2.3695652173913042</v>
      </c>
      <c r="AA15" s="32">
        <v>4.5999999999999996</v>
      </c>
    </row>
    <row r="16" spans="1:27" ht="15.75" x14ac:dyDescent="0.25">
      <c r="A16" s="17" t="s">
        <v>54</v>
      </c>
      <c r="B16" s="31" t="s">
        <v>55</v>
      </c>
      <c r="C16" s="40"/>
      <c r="D16" s="40"/>
      <c r="E16" s="40"/>
      <c r="F16" s="40"/>
      <c r="G16" s="40"/>
      <c r="H16" s="40"/>
      <c r="I16" s="40"/>
      <c r="J16" s="40"/>
      <c r="K16" s="41"/>
      <c r="L16" s="40"/>
      <c r="M16" s="40"/>
      <c r="N16" s="40"/>
      <c r="O16" s="41"/>
      <c r="P16" s="41"/>
      <c r="Q16" s="40"/>
      <c r="R16" s="40"/>
      <c r="S16" s="40"/>
      <c r="T16" s="40"/>
      <c r="U16" s="40"/>
      <c r="V16" s="40"/>
      <c r="W16" s="32" t="s">
        <v>41</v>
      </c>
      <c r="X16" s="33" t="s">
        <v>41</v>
      </c>
      <c r="Y16" s="33" t="s">
        <v>41</v>
      </c>
      <c r="Z16" s="32" t="s">
        <v>41</v>
      </c>
      <c r="AA16" s="32" t="s">
        <v>41</v>
      </c>
    </row>
    <row r="17" spans="1:27" ht="15.75" x14ac:dyDescent="0.25">
      <c r="A17" s="17" t="s">
        <v>56</v>
      </c>
      <c r="B17" s="31" t="s">
        <v>57</v>
      </c>
      <c r="C17" s="40"/>
      <c r="D17" s="40"/>
      <c r="E17" s="40"/>
      <c r="F17" s="40"/>
      <c r="G17" s="40"/>
      <c r="H17" s="40"/>
      <c r="I17" s="40"/>
      <c r="J17" s="40"/>
      <c r="K17" s="41"/>
      <c r="L17" s="40"/>
      <c r="M17" s="40"/>
      <c r="N17" s="40"/>
      <c r="O17" s="41"/>
      <c r="P17" s="41"/>
      <c r="Q17" s="40"/>
      <c r="R17" s="40"/>
      <c r="S17" s="40"/>
      <c r="T17" s="40"/>
      <c r="U17" s="40"/>
      <c r="V17" s="40"/>
      <c r="W17" s="32">
        <v>2.650485436893204</v>
      </c>
      <c r="X17" s="33" t="s">
        <v>41</v>
      </c>
      <c r="Y17" s="33">
        <v>0.85273492286115005</v>
      </c>
      <c r="Z17" s="32">
        <v>0.50970873786407767</v>
      </c>
      <c r="AA17" s="32">
        <v>8.5833333333333339</v>
      </c>
    </row>
    <row r="18" spans="1:27" ht="15.75" x14ac:dyDescent="0.25">
      <c r="A18" s="17" t="s">
        <v>58</v>
      </c>
      <c r="B18" s="31" t="s">
        <v>59</v>
      </c>
      <c r="C18" s="40"/>
      <c r="D18" s="40"/>
      <c r="E18" s="40"/>
      <c r="F18" s="40"/>
      <c r="G18" s="40"/>
      <c r="H18" s="40"/>
      <c r="I18" s="40"/>
      <c r="J18" s="40"/>
      <c r="K18" s="41"/>
      <c r="L18" s="40"/>
      <c r="M18" s="40"/>
      <c r="N18" s="40"/>
      <c r="O18" s="41"/>
      <c r="P18" s="41"/>
      <c r="Q18" s="40"/>
      <c r="R18" s="40"/>
      <c r="S18" s="40"/>
      <c r="T18" s="40"/>
      <c r="U18" s="40"/>
      <c r="V18" s="40"/>
      <c r="W18" s="32">
        <v>2.9056603773584904</v>
      </c>
      <c r="X18" s="33" t="s">
        <v>41</v>
      </c>
      <c r="Y18" s="33">
        <v>0.60082304526748975</v>
      </c>
      <c r="Z18" s="32">
        <v>1.8301886792452831</v>
      </c>
      <c r="AA18" s="32">
        <v>6.625</v>
      </c>
    </row>
    <row r="19" spans="1:27" ht="15.75" x14ac:dyDescent="0.25">
      <c r="A19" s="17" t="s">
        <v>60</v>
      </c>
      <c r="B19" s="31" t="s">
        <v>61</v>
      </c>
      <c r="C19" s="40"/>
      <c r="D19" s="40"/>
      <c r="E19" s="40"/>
      <c r="F19" s="40"/>
      <c r="G19" s="40"/>
      <c r="H19" s="40"/>
      <c r="I19" s="40"/>
      <c r="J19" s="40"/>
      <c r="K19" s="41"/>
      <c r="L19" s="40"/>
      <c r="M19" s="40"/>
      <c r="N19" s="40"/>
      <c r="O19" s="41"/>
      <c r="P19" s="41"/>
      <c r="Q19" s="40"/>
      <c r="R19" s="40"/>
      <c r="S19" s="40"/>
      <c r="T19" s="40"/>
      <c r="U19" s="40"/>
      <c r="V19" s="40"/>
      <c r="W19" s="32" t="s">
        <v>41</v>
      </c>
      <c r="X19" s="33" t="s">
        <v>41</v>
      </c>
      <c r="Y19" s="33" t="s">
        <v>41</v>
      </c>
      <c r="Z19" s="32" t="s">
        <v>41</v>
      </c>
      <c r="AA19" s="32" t="s">
        <v>41</v>
      </c>
    </row>
    <row r="20" spans="1:27" ht="15.75" x14ac:dyDescent="0.25">
      <c r="A20" s="17" t="s">
        <v>62</v>
      </c>
      <c r="B20" s="31" t="s">
        <v>63</v>
      </c>
      <c r="C20" s="40"/>
      <c r="D20" s="40"/>
      <c r="E20" s="40"/>
      <c r="F20" s="40"/>
      <c r="G20" s="40"/>
      <c r="H20" s="40"/>
      <c r="I20" s="40"/>
      <c r="J20" s="40"/>
      <c r="K20" s="41"/>
      <c r="L20" s="40"/>
      <c r="M20" s="40"/>
      <c r="N20" s="40"/>
      <c r="O20" s="41"/>
      <c r="P20" s="41"/>
      <c r="Q20" s="40"/>
      <c r="R20" s="40"/>
      <c r="S20" s="40"/>
      <c r="T20" s="40"/>
      <c r="U20" s="40"/>
      <c r="V20" s="40"/>
      <c r="W20" s="32" t="s">
        <v>41</v>
      </c>
      <c r="X20" s="33" t="s">
        <v>41</v>
      </c>
      <c r="Y20" s="33" t="s">
        <v>41</v>
      </c>
      <c r="Z20" s="32" t="s">
        <v>41</v>
      </c>
      <c r="AA20" s="32" t="s">
        <v>41</v>
      </c>
    </row>
    <row r="21" spans="1:27" ht="15.75" x14ac:dyDescent="0.25">
      <c r="A21" s="17" t="s">
        <v>64</v>
      </c>
      <c r="B21" s="31" t="s">
        <v>65</v>
      </c>
      <c r="C21" s="40"/>
      <c r="D21" s="40"/>
      <c r="E21" s="40"/>
      <c r="F21" s="40"/>
      <c r="G21" s="40"/>
      <c r="H21" s="40"/>
      <c r="I21" s="40"/>
      <c r="J21" s="40"/>
      <c r="K21" s="41"/>
      <c r="L21" s="40"/>
      <c r="M21" s="40"/>
      <c r="N21" s="40"/>
      <c r="O21" s="41"/>
      <c r="P21" s="41"/>
      <c r="Q21" s="40"/>
      <c r="R21" s="40"/>
      <c r="S21" s="40"/>
      <c r="T21" s="40"/>
      <c r="U21" s="40"/>
      <c r="V21" s="40"/>
      <c r="W21" s="32" t="s">
        <v>41</v>
      </c>
      <c r="X21" s="33" t="s">
        <v>41</v>
      </c>
      <c r="Y21" s="33" t="s">
        <v>41</v>
      </c>
      <c r="Z21" s="32" t="s">
        <v>41</v>
      </c>
      <c r="AA21" s="32" t="s">
        <v>41</v>
      </c>
    </row>
    <row r="22" spans="1:27" ht="15.75" x14ac:dyDescent="0.25">
      <c r="A22" s="17" t="s">
        <v>66</v>
      </c>
      <c r="B22" s="31" t="s">
        <v>67</v>
      </c>
      <c r="C22" s="40"/>
      <c r="D22" s="40"/>
      <c r="E22" s="40"/>
      <c r="F22" s="40"/>
      <c r="G22" s="40"/>
      <c r="H22" s="40"/>
      <c r="I22" s="40"/>
      <c r="J22" s="40"/>
      <c r="K22" s="41"/>
      <c r="L22" s="40"/>
      <c r="M22" s="40"/>
      <c r="N22" s="40"/>
      <c r="O22" s="41"/>
      <c r="P22" s="41"/>
      <c r="Q22" s="40"/>
      <c r="R22" s="40"/>
      <c r="S22" s="40"/>
      <c r="T22" s="40"/>
      <c r="U22" s="40"/>
      <c r="V22" s="40"/>
      <c r="W22" s="32" t="s">
        <v>41</v>
      </c>
      <c r="X22" s="33" t="s">
        <v>41</v>
      </c>
      <c r="Y22" s="33" t="s">
        <v>41</v>
      </c>
      <c r="Z22" s="32" t="s">
        <v>41</v>
      </c>
      <c r="AA22" s="32" t="s">
        <v>41</v>
      </c>
    </row>
    <row r="23" spans="1:27" ht="15.75" x14ac:dyDescent="0.25">
      <c r="A23" s="17" t="s">
        <v>68</v>
      </c>
      <c r="B23" s="31" t="s">
        <v>69</v>
      </c>
      <c r="C23" s="40"/>
      <c r="D23" s="40"/>
      <c r="E23" s="40"/>
      <c r="F23" s="40"/>
      <c r="G23" s="40"/>
      <c r="H23" s="40"/>
      <c r="I23" s="40"/>
      <c r="J23" s="40"/>
      <c r="K23" s="41"/>
      <c r="L23" s="40"/>
      <c r="M23" s="40"/>
      <c r="N23" s="40"/>
      <c r="O23" s="41"/>
      <c r="P23" s="41"/>
      <c r="Q23" s="40"/>
      <c r="R23" s="40"/>
      <c r="S23" s="40"/>
      <c r="T23" s="40"/>
      <c r="U23" s="40"/>
      <c r="V23" s="40"/>
      <c r="W23" s="32" t="s">
        <v>41</v>
      </c>
      <c r="X23" s="33" t="s">
        <v>41</v>
      </c>
      <c r="Y23" s="33" t="s">
        <v>41</v>
      </c>
      <c r="Z23" s="32" t="s">
        <v>41</v>
      </c>
      <c r="AA23" s="32" t="s">
        <v>41</v>
      </c>
    </row>
    <row r="24" spans="1:27" ht="15.75" x14ac:dyDescent="0.25">
      <c r="A24" s="17" t="s">
        <v>70</v>
      </c>
      <c r="B24" s="35" t="s">
        <v>71</v>
      </c>
      <c r="C24" s="40"/>
      <c r="D24" s="40"/>
      <c r="E24" s="40"/>
      <c r="F24" s="40"/>
      <c r="G24" s="40"/>
      <c r="H24" s="40"/>
      <c r="I24" s="40"/>
      <c r="J24" s="40"/>
      <c r="K24" s="41"/>
      <c r="L24" s="40"/>
      <c r="M24" s="40"/>
      <c r="N24" s="40"/>
      <c r="O24" s="41"/>
      <c r="P24" s="41"/>
      <c r="Q24" s="40"/>
      <c r="R24" s="40"/>
      <c r="S24" s="40"/>
      <c r="T24" s="40"/>
      <c r="U24" s="40"/>
      <c r="V24" s="40"/>
      <c r="W24" s="32">
        <v>1.7965116279069768</v>
      </c>
      <c r="X24" s="33" t="s">
        <v>41</v>
      </c>
      <c r="Y24" s="33">
        <v>0.52675585284280935</v>
      </c>
      <c r="Z24" s="32">
        <v>1.6453488372093024</v>
      </c>
      <c r="AA24" s="32">
        <v>10.75</v>
      </c>
    </row>
    <row r="25" spans="1:27" ht="15.75" x14ac:dyDescent="0.25">
      <c r="A25" s="17" t="s">
        <v>72</v>
      </c>
      <c r="B25" s="31" t="s">
        <v>73</v>
      </c>
      <c r="C25" s="40"/>
      <c r="D25" s="40"/>
      <c r="E25" s="40"/>
      <c r="F25" s="40"/>
      <c r="G25" s="40"/>
      <c r="H25" s="40"/>
      <c r="I25" s="40"/>
      <c r="J25" s="40"/>
      <c r="K25" s="41"/>
      <c r="L25" s="40"/>
      <c r="M25" s="40"/>
      <c r="N25" s="40"/>
      <c r="O25" s="41"/>
      <c r="P25" s="41"/>
      <c r="Q25" s="40"/>
      <c r="R25" s="40"/>
      <c r="S25" s="40"/>
      <c r="T25" s="40"/>
      <c r="U25" s="40"/>
      <c r="V25" s="40"/>
      <c r="W25" s="32" t="s">
        <v>41</v>
      </c>
      <c r="X25" s="33" t="s">
        <v>41</v>
      </c>
      <c r="Y25" s="33" t="s">
        <v>41</v>
      </c>
      <c r="Z25" s="32" t="s">
        <v>41</v>
      </c>
      <c r="AA25" s="32" t="s">
        <v>41</v>
      </c>
    </row>
    <row r="26" spans="1:27" ht="15.75" x14ac:dyDescent="0.25">
      <c r="A26" s="17" t="s">
        <v>74</v>
      </c>
      <c r="B26" s="31" t="s">
        <v>75</v>
      </c>
      <c r="C26" s="40"/>
      <c r="D26" s="40"/>
      <c r="E26" s="40"/>
      <c r="F26" s="40"/>
      <c r="G26" s="40"/>
      <c r="H26" s="40"/>
      <c r="I26" s="40"/>
      <c r="J26" s="40"/>
      <c r="K26" s="41"/>
      <c r="L26" s="40"/>
      <c r="M26" s="40"/>
      <c r="N26" s="40"/>
      <c r="O26" s="41"/>
      <c r="P26" s="41"/>
      <c r="Q26" s="40"/>
      <c r="R26" s="40"/>
      <c r="S26" s="40"/>
      <c r="T26" s="40"/>
      <c r="U26" s="40"/>
      <c r="V26" s="40"/>
      <c r="W26" s="32">
        <v>3.7272727272727271</v>
      </c>
      <c r="X26" s="33">
        <v>0.22727272727272727</v>
      </c>
      <c r="Y26" s="33">
        <v>0.82857142857142863</v>
      </c>
      <c r="Z26" s="32">
        <v>1.3636363636363635</v>
      </c>
      <c r="AA26" s="32">
        <v>2.75</v>
      </c>
    </row>
    <row r="27" spans="1:27" ht="15.75" x14ac:dyDescent="0.25">
      <c r="A27" s="17" t="s">
        <v>76</v>
      </c>
      <c r="B27" s="31" t="s">
        <v>77</v>
      </c>
      <c r="C27" s="40"/>
      <c r="D27" s="40"/>
      <c r="E27" s="40"/>
      <c r="F27" s="40"/>
      <c r="G27" s="40"/>
      <c r="H27" s="40"/>
      <c r="I27" s="40"/>
      <c r="J27" s="40"/>
      <c r="K27" s="41"/>
      <c r="L27" s="40"/>
      <c r="M27" s="40"/>
      <c r="N27" s="40"/>
      <c r="O27" s="41"/>
      <c r="P27" s="41"/>
      <c r="Q27" s="40"/>
      <c r="R27" s="40"/>
      <c r="S27" s="40"/>
      <c r="T27" s="40"/>
      <c r="U27" s="40"/>
      <c r="V27" s="40"/>
      <c r="W27" s="32" t="s">
        <v>41</v>
      </c>
      <c r="X27" s="33" t="s">
        <v>41</v>
      </c>
      <c r="Y27" s="33" t="s">
        <v>41</v>
      </c>
      <c r="Z27" s="32" t="s">
        <v>41</v>
      </c>
      <c r="AA27" s="32" t="s">
        <v>41</v>
      </c>
    </row>
    <row r="28" spans="1:27" ht="15.75" x14ac:dyDescent="0.25">
      <c r="A28" s="17" t="s">
        <v>78</v>
      </c>
      <c r="B28" s="36" t="s">
        <v>79</v>
      </c>
      <c r="C28" s="40"/>
      <c r="D28" s="40"/>
      <c r="E28" s="40"/>
      <c r="F28" s="40"/>
      <c r="G28" s="40"/>
      <c r="H28" s="40"/>
      <c r="I28" s="40"/>
      <c r="J28" s="40"/>
      <c r="K28" s="41"/>
      <c r="L28" s="40"/>
      <c r="M28" s="40"/>
      <c r="N28" s="40"/>
      <c r="O28" s="41"/>
      <c r="P28" s="41"/>
      <c r="Q28" s="40"/>
      <c r="R28" s="40"/>
      <c r="S28" s="40"/>
      <c r="T28" s="40"/>
      <c r="U28" s="40"/>
      <c r="V28" s="40"/>
      <c r="W28" s="32">
        <v>5.4285714285714288</v>
      </c>
      <c r="X28" s="33">
        <v>4.7619047619047616E-2</v>
      </c>
      <c r="Y28" s="33">
        <v>0.85314685314685312</v>
      </c>
      <c r="Z28" s="32">
        <v>1</v>
      </c>
      <c r="AA28" s="32">
        <v>3.5</v>
      </c>
    </row>
    <row r="29" spans="1:27" ht="15.75" x14ac:dyDescent="0.25">
      <c r="A29" s="17" t="s">
        <v>80</v>
      </c>
      <c r="B29" s="36" t="s">
        <v>81</v>
      </c>
      <c r="C29" s="40"/>
      <c r="D29" s="40"/>
      <c r="E29" s="40"/>
      <c r="F29" s="40"/>
      <c r="G29" s="40"/>
      <c r="H29" s="40"/>
      <c r="I29" s="40"/>
      <c r="J29" s="40"/>
      <c r="K29" s="41"/>
      <c r="L29" s="40"/>
      <c r="M29" s="40"/>
      <c r="N29" s="40"/>
      <c r="O29" s="41"/>
      <c r="P29" s="41"/>
      <c r="Q29" s="40"/>
      <c r="R29" s="40"/>
      <c r="S29" s="40"/>
      <c r="T29" s="40"/>
      <c r="U29" s="40"/>
      <c r="V29" s="40"/>
      <c r="W29" s="32" t="s">
        <v>41</v>
      </c>
      <c r="X29" s="33" t="s">
        <v>41</v>
      </c>
      <c r="Y29" s="33" t="s">
        <v>41</v>
      </c>
      <c r="Z29" s="32" t="s">
        <v>41</v>
      </c>
      <c r="AA29" s="32" t="s">
        <v>41</v>
      </c>
    </row>
    <row r="30" spans="1:27" ht="15.75" x14ac:dyDescent="0.25">
      <c r="A30" s="17" t="s">
        <v>82</v>
      </c>
      <c r="B30" s="31" t="s">
        <v>83</v>
      </c>
      <c r="C30" s="40"/>
      <c r="D30" s="40"/>
      <c r="E30" s="40"/>
      <c r="F30" s="40"/>
      <c r="G30" s="40"/>
      <c r="H30" s="40"/>
      <c r="I30" s="40"/>
      <c r="J30" s="40"/>
      <c r="K30" s="41"/>
      <c r="L30" s="40"/>
      <c r="M30" s="40"/>
      <c r="N30" s="40"/>
      <c r="O30" s="41"/>
      <c r="P30" s="41"/>
      <c r="Q30" s="40"/>
      <c r="R30" s="40"/>
      <c r="S30" s="40"/>
      <c r="T30" s="40"/>
      <c r="U30" s="40"/>
      <c r="V30" s="40"/>
      <c r="W30" s="32">
        <v>2.5384615384615383</v>
      </c>
      <c r="X30" s="33">
        <v>3.8461538461538464E-2</v>
      </c>
      <c r="Y30" s="33">
        <v>0.36559139784946237</v>
      </c>
      <c r="Z30" s="32">
        <v>4.5384615384615383</v>
      </c>
      <c r="AA30" s="32">
        <v>4.333333333333333</v>
      </c>
    </row>
    <row r="31" spans="1:27" ht="15.75" x14ac:dyDescent="0.25">
      <c r="A31" s="17" t="s">
        <v>84</v>
      </c>
      <c r="B31" s="31" t="s">
        <v>85</v>
      </c>
      <c r="C31" s="40"/>
      <c r="D31" s="40"/>
      <c r="E31" s="40"/>
      <c r="F31" s="40"/>
      <c r="G31" s="40"/>
      <c r="H31" s="40"/>
      <c r="I31" s="40"/>
      <c r="J31" s="40"/>
      <c r="K31" s="41"/>
      <c r="L31" s="40"/>
      <c r="M31" s="40"/>
      <c r="N31" s="40"/>
      <c r="O31" s="41"/>
      <c r="P31" s="41"/>
      <c r="Q31" s="40"/>
      <c r="R31" s="40"/>
      <c r="S31" s="40"/>
      <c r="T31" s="40"/>
      <c r="U31" s="40"/>
      <c r="V31" s="40"/>
      <c r="W31" s="32" t="s">
        <v>41</v>
      </c>
      <c r="X31" s="33" t="s">
        <v>41</v>
      </c>
      <c r="Y31" s="33" t="s">
        <v>41</v>
      </c>
      <c r="Z31" s="32" t="s">
        <v>41</v>
      </c>
      <c r="AA31" s="32" t="s">
        <v>41</v>
      </c>
    </row>
    <row r="32" spans="1:27" ht="15.75" x14ac:dyDescent="0.25">
      <c r="A32" s="17" t="s">
        <v>86</v>
      </c>
      <c r="B32" s="31" t="s">
        <v>87</v>
      </c>
      <c r="C32" s="40"/>
      <c r="D32" s="40"/>
      <c r="E32" s="40"/>
      <c r="F32" s="40"/>
      <c r="G32" s="40"/>
      <c r="H32" s="40"/>
      <c r="I32" s="40"/>
      <c r="J32" s="40"/>
      <c r="K32" s="41"/>
      <c r="L32" s="40"/>
      <c r="M32" s="40"/>
      <c r="N32" s="40"/>
      <c r="O32" s="41"/>
      <c r="P32" s="41"/>
      <c r="Q32" s="40"/>
      <c r="R32" s="40"/>
      <c r="S32" s="40"/>
      <c r="T32" s="40"/>
      <c r="U32" s="40"/>
      <c r="V32" s="40"/>
      <c r="W32" s="32" t="s">
        <v>41</v>
      </c>
      <c r="X32" s="33" t="s">
        <v>41</v>
      </c>
      <c r="Y32" s="33" t="s">
        <v>41</v>
      </c>
      <c r="Z32" s="32" t="s">
        <v>41</v>
      </c>
      <c r="AA32" s="32" t="s">
        <v>41</v>
      </c>
    </row>
    <row r="33" spans="1:27" ht="15.75" x14ac:dyDescent="0.25">
      <c r="A33" s="17" t="s">
        <v>88</v>
      </c>
      <c r="B33" s="31" t="s">
        <v>89</v>
      </c>
      <c r="C33" s="40"/>
      <c r="D33" s="40"/>
      <c r="E33" s="40"/>
      <c r="F33" s="40"/>
      <c r="G33" s="40"/>
      <c r="H33" s="40"/>
      <c r="I33" s="40"/>
      <c r="J33" s="40"/>
      <c r="K33" s="41"/>
      <c r="L33" s="40"/>
      <c r="M33" s="40"/>
      <c r="N33" s="40"/>
      <c r="O33" s="41"/>
      <c r="P33" s="41"/>
      <c r="Q33" s="40"/>
      <c r="R33" s="40"/>
      <c r="S33" s="40"/>
      <c r="T33" s="40"/>
      <c r="U33" s="40"/>
      <c r="V33" s="40"/>
      <c r="W33" s="32" t="s">
        <v>41</v>
      </c>
      <c r="X33" s="33" t="s">
        <v>41</v>
      </c>
      <c r="Y33" s="33" t="s">
        <v>41</v>
      </c>
      <c r="Z33" s="32" t="s">
        <v>41</v>
      </c>
      <c r="AA33" s="32" t="s">
        <v>41</v>
      </c>
    </row>
    <row r="34" spans="1:27" ht="15.75" x14ac:dyDescent="0.25">
      <c r="A34" s="17" t="s">
        <v>90</v>
      </c>
      <c r="B34" s="31" t="s">
        <v>91</v>
      </c>
      <c r="C34" s="40"/>
      <c r="D34" s="40"/>
      <c r="E34" s="40"/>
      <c r="F34" s="40"/>
      <c r="G34" s="40"/>
      <c r="H34" s="40"/>
      <c r="I34" s="40"/>
      <c r="J34" s="40"/>
      <c r="K34" s="41"/>
      <c r="L34" s="40"/>
      <c r="M34" s="40"/>
      <c r="N34" s="40"/>
      <c r="O34" s="41"/>
      <c r="P34" s="41"/>
      <c r="Q34" s="40"/>
      <c r="R34" s="40"/>
      <c r="S34" s="40"/>
      <c r="T34" s="40"/>
      <c r="U34" s="40"/>
      <c r="V34" s="40"/>
      <c r="W34" s="32">
        <v>2.544</v>
      </c>
      <c r="X34" s="33">
        <v>1.6E-2</v>
      </c>
      <c r="Y34" s="33">
        <v>0.68939393939393945</v>
      </c>
      <c r="Z34" s="32">
        <v>1.3120000000000001</v>
      </c>
      <c r="AA34" s="32">
        <v>6.25</v>
      </c>
    </row>
    <row r="35" spans="1:27" ht="15.75" x14ac:dyDescent="0.25">
      <c r="A35" s="17" t="s">
        <v>92</v>
      </c>
      <c r="B35" s="31" t="s">
        <v>93</v>
      </c>
      <c r="C35" s="40"/>
      <c r="D35" s="40"/>
      <c r="E35" s="40"/>
      <c r="F35" s="40"/>
      <c r="G35" s="40"/>
      <c r="H35" s="40"/>
      <c r="I35" s="40"/>
      <c r="J35" s="40"/>
      <c r="K35" s="41"/>
      <c r="L35" s="40"/>
      <c r="M35" s="40"/>
      <c r="N35" s="40"/>
      <c r="O35" s="41"/>
      <c r="P35" s="41"/>
      <c r="Q35" s="40"/>
      <c r="R35" s="40"/>
      <c r="S35" s="40"/>
      <c r="T35" s="40"/>
      <c r="U35" s="40"/>
      <c r="V35" s="40"/>
      <c r="W35" s="32">
        <v>4.9441340782122909</v>
      </c>
      <c r="X35" s="33">
        <v>5.5865921787709499E-3</v>
      </c>
      <c r="Y35" s="33">
        <v>0.83971291866028708</v>
      </c>
      <c r="Z35" s="32">
        <v>1.1229050279329609</v>
      </c>
      <c r="AA35" s="32">
        <v>3.9777777777777779</v>
      </c>
    </row>
    <row r="36" spans="1:27" ht="15.75" x14ac:dyDescent="0.25">
      <c r="A36" s="17" t="s">
        <v>94</v>
      </c>
      <c r="B36" s="31" t="s">
        <v>95</v>
      </c>
      <c r="C36" s="40"/>
      <c r="D36" s="40"/>
      <c r="E36" s="40"/>
      <c r="F36" s="40"/>
      <c r="G36" s="40"/>
      <c r="H36" s="40"/>
      <c r="I36" s="40"/>
      <c r="J36" s="40"/>
      <c r="K36" s="41"/>
      <c r="L36" s="40"/>
      <c r="M36" s="40"/>
      <c r="N36" s="40"/>
      <c r="O36" s="41"/>
      <c r="P36" s="41"/>
      <c r="Q36" s="40"/>
      <c r="R36" s="40"/>
      <c r="S36" s="40"/>
      <c r="T36" s="40"/>
      <c r="U36" s="40"/>
      <c r="V36" s="40"/>
      <c r="W36" s="32" t="s">
        <v>41</v>
      </c>
      <c r="X36" s="33" t="s">
        <v>41</v>
      </c>
      <c r="Y36" s="33" t="s">
        <v>41</v>
      </c>
      <c r="Z36" s="32" t="s">
        <v>41</v>
      </c>
      <c r="AA36" s="32" t="s">
        <v>41</v>
      </c>
    </row>
    <row r="37" spans="1:2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9" t="s">
        <v>96</v>
      </c>
      <c r="B38" s="20" t="s">
        <v>97</v>
      </c>
      <c r="C38" s="5" t="s">
        <v>98</v>
      </c>
      <c r="D38" s="1"/>
      <c r="E38" s="2" t="s">
        <v>99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90" customHeight="1" x14ac:dyDescent="0.25">
      <c r="A39" s="21" t="s">
        <v>100</v>
      </c>
      <c r="B39" s="22" t="s">
        <v>101</v>
      </c>
      <c r="C39" s="42"/>
      <c r="D39" s="1"/>
      <c r="E39" s="83" t="s">
        <v>102</v>
      </c>
      <c r="F39" s="84"/>
      <c r="G39" s="49"/>
      <c r="H39" s="5" t="s">
        <v>103</v>
      </c>
      <c r="I39" s="5" t="s">
        <v>104</v>
      </c>
      <c r="J39" s="9" t="s">
        <v>105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8"/>
      <c r="V39" s="7"/>
      <c r="W39" s="1"/>
      <c r="X39" s="1"/>
      <c r="Y39" s="1"/>
      <c r="Z39" s="1"/>
      <c r="AA39" s="1"/>
    </row>
    <row r="40" spans="1:27" x14ac:dyDescent="0.25">
      <c r="A40" s="14" t="s">
        <v>106</v>
      </c>
      <c r="B40" s="23" t="s">
        <v>107</v>
      </c>
      <c r="C40" s="44"/>
      <c r="D40" s="1"/>
      <c r="E40" s="50" t="s">
        <v>108</v>
      </c>
      <c r="F40" s="58" t="s">
        <v>109</v>
      </c>
      <c r="G40" s="49"/>
      <c r="H40" s="52"/>
      <c r="I40" s="53"/>
      <c r="J40" s="53"/>
      <c r="K40" s="1"/>
      <c r="L40" s="1"/>
      <c r="M40" s="1"/>
      <c r="N40" s="1"/>
      <c r="O40" s="1"/>
      <c r="P40" s="1"/>
      <c r="Q40" s="1"/>
      <c r="R40" s="1"/>
      <c r="S40" s="1"/>
      <c r="T40" s="1"/>
      <c r="U40" s="8"/>
      <c r="V40" s="7"/>
      <c r="W40" s="1"/>
      <c r="X40" s="1"/>
      <c r="Y40" s="1"/>
      <c r="Z40" s="1"/>
      <c r="AA40" s="1"/>
    </row>
    <row r="41" spans="1:27" x14ac:dyDescent="0.25">
      <c r="A41" s="14" t="s">
        <v>110</v>
      </c>
      <c r="B41" s="23" t="s">
        <v>111</v>
      </c>
      <c r="C41" s="44"/>
      <c r="D41" s="1"/>
      <c r="E41" s="18" t="s">
        <v>112</v>
      </c>
      <c r="F41" s="57" t="s">
        <v>113</v>
      </c>
      <c r="G41" s="51"/>
      <c r="H41" s="53"/>
      <c r="I41" s="53"/>
      <c r="J41" s="53"/>
      <c r="K41" s="1"/>
      <c r="L41" s="1"/>
      <c r="M41" s="1"/>
      <c r="N41" s="1"/>
      <c r="O41" s="1"/>
      <c r="P41" s="1"/>
      <c r="Q41" s="1"/>
      <c r="R41" s="1"/>
      <c r="S41" s="1"/>
      <c r="T41" s="1"/>
      <c r="U41" s="8"/>
      <c r="V41" s="7"/>
      <c r="W41" s="1"/>
      <c r="X41" s="1"/>
      <c r="Y41" s="1"/>
      <c r="Z41" s="1"/>
      <c r="AA41" s="1"/>
    </row>
    <row r="42" spans="1:27" x14ac:dyDescent="0.25">
      <c r="A42" s="14" t="s">
        <v>114</v>
      </c>
      <c r="B42" s="15" t="s">
        <v>61</v>
      </c>
      <c r="C42" s="4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8"/>
      <c r="V42" s="7"/>
      <c r="W42" s="1"/>
      <c r="X42" s="1"/>
      <c r="Y42" s="1"/>
      <c r="Z42" s="1"/>
      <c r="AA42" s="1"/>
    </row>
    <row r="43" spans="1:27" ht="15" customHeight="1" x14ac:dyDescent="0.25">
      <c r="A43" s="27" t="s">
        <v>115</v>
      </c>
      <c r="B43" s="15" t="s">
        <v>116</v>
      </c>
      <c r="C43" s="44"/>
      <c r="D43" s="1"/>
      <c r="E43" s="83" t="s">
        <v>117</v>
      </c>
      <c r="F43" s="84"/>
      <c r="G43" s="54"/>
      <c r="H43" s="54"/>
      <c r="I43" s="49"/>
      <c r="J43" s="19" t="s">
        <v>118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8"/>
      <c r="V43" s="7"/>
      <c r="W43" s="1"/>
      <c r="X43" s="1"/>
      <c r="Y43" s="1"/>
      <c r="Z43" s="1"/>
      <c r="AA43" s="1"/>
    </row>
    <row r="44" spans="1:27" ht="15.75" x14ac:dyDescent="0.25">
      <c r="A44" s="14" t="s">
        <v>119</v>
      </c>
      <c r="B44" s="23" t="s">
        <v>120</v>
      </c>
      <c r="C44" s="44"/>
      <c r="D44" s="1"/>
      <c r="E44" s="59" t="s">
        <v>108</v>
      </c>
      <c r="F44" s="55" t="s">
        <v>121</v>
      </c>
      <c r="G44" s="54"/>
      <c r="H44" s="54"/>
      <c r="I44" s="49"/>
      <c r="J44" s="47"/>
      <c r="K44" s="1"/>
      <c r="L44" s="1"/>
      <c r="M44" s="1"/>
      <c r="N44" s="1"/>
      <c r="O44" s="1"/>
      <c r="P44" s="1"/>
      <c r="Q44" s="1"/>
      <c r="R44" s="1"/>
      <c r="S44" s="1"/>
      <c r="T44" s="1"/>
      <c r="U44" s="8"/>
      <c r="V44" s="7"/>
      <c r="W44" s="1"/>
      <c r="X44" s="1"/>
      <c r="Y44" s="1"/>
      <c r="Z44" s="1"/>
      <c r="AA44" s="1"/>
    </row>
    <row r="45" spans="1:27" ht="15.75" x14ac:dyDescent="0.25">
      <c r="A45" s="14" t="s">
        <v>122</v>
      </c>
      <c r="B45" s="23" t="s">
        <v>123</v>
      </c>
      <c r="C45" s="44"/>
      <c r="D45" s="1"/>
      <c r="E45" s="14" t="s">
        <v>124</v>
      </c>
      <c r="F45" s="56" t="s">
        <v>125</v>
      </c>
      <c r="G45" s="1"/>
      <c r="H45" s="1"/>
      <c r="I45" s="1"/>
      <c r="J45" s="48"/>
      <c r="K45" s="1"/>
      <c r="L45" s="1"/>
      <c r="M45" s="1"/>
      <c r="N45" s="1"/>
      <c r="O45" s="1"/>
      <c r="P45" s="1"/>
      <c r="Q45" s="1"/>
      <c r="R45" s="1"/>
      <c r="S45" s="1"/>
      <c r="T45" s="1"/>
      <c r="U45" s="8"/>
      <c r="V45" s="7"/>
      <c r="W45" s="1"/>
      <c r="X45" s="1"/>
      <c r="Y45" s="1"/>
      <c r="Z45" s="1"/>
      <c r="AA45" s="1"/>
    </row>
    <row r="46" spans="1:27" ht="15.75" customHeight="1" x14ac:dyDescent="0.25">
      <c r="A46" s="24" t="s">
        <v>126</v>
      </c>
      <c r="B46" s="23" t="s">
        <v>127</v>
      </c>
      <c r="C46" s="44"/>
      <c r="D46" s="1"/>
      <c r="E46" s="14" t="s">
        <v>128</v>
      </c>
      <c r="F46" s="94" t="s">
        <v>129</v>
      </c>
      <c r="G46" s="95"/>
      <c r="H46" s="95"/>
      <c r="I46" s="96"/>
      <c r="J46" s="48"/>
      <c r="K46" s="1"/>
      <c r="L46" s="1"/>
      <c r="M46" s="1"/>
      <c r="N46" s="1"/>
      <c r="O46" s="1"/>
      <c r="P46" s="1"/>
      <c r="Q46" s="1"/>
      <c r="R46" s="1"/>
      <c r="S46" s="1"/>
      <c r="T46" s="1"/>
      <c r="U46" s="8"/>
      <c r="V46" s="7"/>
      <c r="W46" s="1"/>
      <c r="X46" s="1"/>
      <c r="Y46" s="1"/>
      <c r="Z46" s="1"/>
      <c r="AA46" s="1"/>
    </row>
    <row r="47" spans="1:27" ht="15.75" customHeight="1" x14ac:dyDescent="0.25">
      <c r="A47" s="25" t="s">
        <v>130</v>
      </c>
      <c r="B47" s="23" t="s">
        <v>131</v>
      </c>
      <c r="C47" s="44"/>
      <c r="D47" s="1"/>
      <c r="E47" s="14" t="s">
        <v>132</v>
      </c>
      <c r="F47" s="100" t="s">
        <v>133</v>
      </c>
      <c r="G47" s="101"/>
      <c r="H47" s="101"/>
      <c r="I47" s="102"/>
      <c r="J47" s="48"/>
      <c r="K47" s="1"/>
      <c r="L47" s="1"/>
      <c r="M47" s="1"/>
      <c r="N47" s="1"/>
      <c r="O47" s="1"/>
      <c r="P47" s="1"/>
      <c r="Q47" s="1"/>
      <c r="R47" s="1"/>
      <c r="S47" s="1"/>
      <c r="T47" s="1"/>
      <c r="U47" s="8"/>
      <c r="V47" s="7"/>
      <c r="W47" s="1"/>
      <c r="X47" s="1"/>
      <c r="Y47" s="1"/>
      <c r="Z47" s="1"/>
      <c r="AA47" s="1"/>
    </row>
    <row r="48" spans="1:27" ht="15.75" x14ac:dyDescent="0.25">
      <c r="A48" s="14" t="s">
        <v>134</v>
      </c>
      <c r="B48" s="23" t="s">
        <v>135</v>
      </c>
      <c r="C48" s="44"/>
      <c r="D48" s="1"/>
      <c r="E48" s="16" t="s">
        <v>136</v>
      </c>
      <c r="F48" s="43" t="s">
        <v>24</v>
      </c>
      <c r="G48" s="54"/>
      <c r="H48" s="54"/>
      <c r="I48" s="49"/>
      <c r="J48" s="46"/>
      <c r="K48" s="1"/>
      <c r="L48" s="1"/>
      <c r="M48" s="64"/>
      <c r="N48" s="64"/>
      <c r="O48" s="64"/>
      <c r="P48" s="64"/>
      <c r="Q48" s="64"/>
      <c r="R48" s="1"/>
      <c r="S48" s="1"/>
      <c r="T48" s="1"/>
      <c r="U48" s="8"/>
      <c r="V48" s="7"/>
      <c r="W48" s="1"/>
      <c r="X48" s="1"/>
      <c r="Y48" s="1"/>
      <c r="Z48" s="1"/>
      <c r="AA48" s="1"/>
    </row>
    <row r="49" spans="1:22" x14ac:dyDescent="0.25">
      <c r="A49" s="14" t="s">
        <v>137</v>
      </c>
      <c r="B49" s="23" t="s">
        <v>138</v>
      </c>
      <c r="C49" s="44"/>
      <c r="D49" s="1"/>
      <c r="E49" s="1"/>
      <c r="F49" s="1"/>
      <c r="G49" s="1"/>
      <c r="H49" s="1"/>
      <c r="I49" s="1"/>
      <c r="J49" s="1"/>
      <c r="K49" s="1"/>
      <c r="L49" s="1"/>
      <c r="M49" s="65"/>
      <c r="N49" s="65"/>
      <c r="O49" s="65"/>
      <c r="P49" s="65"/>
      <c r="Q49" s="64"/>
      <c r="R49" s="1"/>
      <c r="S49" s="1"/>
      <c r="T49" s="1"/>
      <c r="U49" s="8"/>
      <c r="V49" s="7"/>
    </row>
    <row r="50" spans="1:22" x14ac:dyDescent="0.25">
      <c r="A50" s="14" t="s">
        <v>139</v>
      </c>
      <c r="B50" s="23" t="s">
        <v>140</v>
      </c>
      <c r="C50" s="45"/>
      <c r="D50" s="1"/>
      <c r="E50" s="1"/>
      <c r="F50" s="1"/>
      <c r="G50" s="1"/>
      <c r="H50" s="1"/>
      <c r="I50" s="1"/>
      <c r="J50" s="1"/>
      <c r="K50" s="1"/>
      <c r="L50" s="1"/>
      <c r="M50" s="3"/>
      <c r="N50" s="3" t="s">
        <v>141</v>
      </c>
      <c r="O50" s="3"/>
      <c r="P50" s="3"/>
      <c r="Q50" s="1"/>
      <c r="R50" s="1"/>
      <c r="S50" s="1"/>
      <c r="T50" s="1"/>
      <c r="U50" s="8"/>
      <c r="V50" s="7"/>
    </row>
    <row r="51" spans="1:22" x14ac:dyDescent="0.25">
      <c r="A51" s="16" t="s">
        <v>136</v>
      </c>
      <c r="B51" s="26" t="s">
        <v>24</v>
      </c>
      <c r="C51" s="60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x14ac:dyDescent="0.25">
      <c r="A52" s="62" t="s">
        <v>142</v>
      </c>
      <c r="B52" s="8"/>
      <c r="C52" s="6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25">
      <c r="A53" s="3" t="s">
        <v>143</v>
      </c>
      <c r="B53" s="3"/>
      <c r="C53" s="3"/>
      <c r="D53" s="3"/>
      <c r="E53" s="3"/>
      <c r="F53" s="3"/>
      <c r="G53" s="3"/>
      <c r="H53" s="3" t="s">
        <v>144</v>
      </c>
      <c r="I53" s="3"/>
      <c r="J53" s="3"/>
      <c r="K53" s="3"/>
      <c r="L53" s="1"/>
      <c r="M53" s="1"/>
      <c r="N53" s="3"/>
      <c r="O53" s="3"/>
      <c r="P53" s="1"/>
      <c r="Q53" s="1"/>
      <c r="R53" s="1"/>
      <c r="S53" s="1"/>
      <c r="T53" s="1"/>
      <c r="U53" s="1"/>
      <c r="V53" s="1"/>
    </row>
    <row r="54" spans="1:22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5">
      <c r="A55" s="1"/>
      <c r="B55" s="1"/>
      <c r="C55" s="1"/>
      <c r="D55" s="1"/>
      <c r="E55" s="3"/>
      <c r="F55" s="3"/>
      <c r="G55" s="3"/>
      <c r="H55" s="3"/>
      <c r="I55" s="3"/>
      <c r="J55" s="3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5">
      <c r="A56" s="1"/>
      <c r="B56" s="1"/>
      <c r="C56" s="1"/>
      <c r="D56" s="1"/>
      <c r="E56" s="3"/>
      <c r="F56" s="3"/>
      <c r="G56" s="3"/>
      <c r="H56" s="3"/>
      <c r="I56" s="3"/>
      <c r="J56" s="3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x14ac:dyDescent="0.25">
      <c r="A57" s="1"/>
      <c r="B57" s="1"/>
      <c r="C57" s="1"/>
      <c r="D57" s="1"/>
      <c r="E57" s="3"/>
      <c r="F57" s="3"/>
      <c r="G57" s="3"/>
      <c r="H57" s="3"/>
      <c r="I57" s="3"/>
      <c r="J57" s="3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x14ac:dyDescent="0.25">
      <c r="A58" s="1"/>
      <c r="B58" s="1"/>
      <c r="C58" s="1"/>
      <c r="D58" s="1"/>
      <c r="E58" s="3"/>
      <c r="F58" s="3"/>
      <c r="G58" s="3"/>
      <c r="H58" s="3"/>
      <c r="I58" s="3"/>
      <c r="J58" s="3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x14ac:dyDescent="0.25">
      <c r="A59" s="1"/>
      <c r="B59" s="1"/>
      <c r="C59" s="1"/>
      <c r="D59" s="1"/>
      <c r="E59" s="3"/>
      <c r="F59" s="3"/>
      <c r="G59" s="3"/>
      <c r="H59" s="3"/>
      <c r="I59" s="3"/>
      <c r="J59" s="3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</sheetData>
  <mergeCells count="17">
    <mergeCell ref="D2:S2"/>
    <mergeCell ref="A5:A6"/>
    <mergeCell ref="B5:B6"/>
    <mergeCell ref="C5:C6"/>
    <mergeCell ref="D5:D6"/>
    <mergeCell ref="E5:K5"/>
    <mergeCell ref="L5:O5"/>
    <mergeCell ref="P5:P6"/>
    <mergeCell ref="Q5:Q6"/>
    <mergeCell ref="R5:S5"/>
    <mergeCell ref="F47:I47"/>
    <mergeCell ref="T5:U5"/>
    <mergeCell ref="V5:V6"/>
    <mergeCell ref="W5:AA5"/>
    <mergeCell ref="E39:F39"/>
    <mergeCell ref="E43:F43"/>
    <mergeCell ref="F46:I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2013-03-20T13:13:24Z</dcterms:modified>
</cp:coreProperties>
</file>