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B113" i="1" l="1"/>
  <c r="B112" i="1"/>
  <c r="B111" i="1"/>
  <c r="B110" i="1"/>
  <c r="B109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B100" i="1"/>
  <c r="H95" i="1"/>
  <c r="G95" i="1"/>
  <c r="F95" i="1"/>
  <c r="E95" i="1"/>
  <c r="D95" i="1"/>
  <c r="C95" i="1"/>
  <c r="H94" i="1"/>
  <c r="G94" i="1"/>
  <c r="F94" i="1"/>
  <c r="E94" i="1"/>
  <c r="D94" i="1"/>
  <c r="C94" i="1"/>
  <c r="H93" i="1"/>
  <c r="G93" i="1"/>
  <c r="F93" i="1"/>
  <c r="E93" i="1"/>
  <c r="D93" i="1"/>
  <c r="C93" i="1"/>
  <c r="H92" i="1"/>
  <c r="G92" i="1"/>
  <c r="F92" i="1"/>
  <c r="E92" i="1"/>
  <c r="D92" i="1"/>
  <c r="C92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K77" i="1"/>
  <c r="J77" i="1"/>
  <c r="I77" i="1"/>
  <c r="H77" i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L68" i="1"/>
  <c r="K68" i="1"/>
  <c r="J68" i="1"/>
  <c r="I68" i="1"/>
  <c r="H68" i="1"/>
  <c r="G68" i="1"/>
  <c r="F68" i="1"/>
  <c r="E68" i="1"/>
  <c r="D68" i="1"/>
  <c r="L67" i="1"/>
  <c r="K67" i="1"/>
  <c r="J67" i="1"/>
  <c r="I67" i="1"/>
  <c r="H67" i="1"/>
  <c r="G67" i="1"/>
  <c r="F67" i="1"/>
  <c r="E67" i="1"/>
  <c r="D67" i="1"/>
  <c r="D58" i="1"/>
  <c r="C58" i="1"/>
  <c r="D57" i="1"/>
  <c r="C57" i="1"/>
  <c r="C54" i="1"/>
  <c r="C53" i="1"/>
  <c r="C52" i="1"/>
  <c r="C51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D41" i="1"/>
  <c r="E41" i="1"/>
  <c r="F41" i="1"/>
  <c r="G41" i="1"/>
  <c r="H41" i="1"/>
  <c r="I41" i="1"/>
  <c r="J41" i="1"/>
  <c r="K41" i="1"/>
  <c r="L41" i="1"/>
  <c r="D42" i="1"/>
  <c r="E42" i="1"/>
  <c r="F42" i="1"/>
  <c r="G42" i="1"/>
  <c r="H42" i="1"/>
  <c r="I42" i="1"/>
  <c r="J42" i="1"/>
  <c r="K42" i="1"/>
  <c r="L42" i="1"/>
  <c r="D43" i="1"/>
  <c r="E43" i="1"/>
  <c r="F43" i="1"/>
  <c r="G43" i="1"/>
  <c r="H43" i="1"/>
  <c r="I43" i="1"/>
  <c r="J43" i="1"/>
  <c r="K43" i="1"/>
  <c r="L43" i="1"/>
  <c r="E38" i="1"/>
  <c r="F38" i="1"/>
  <c r="G38" i="1"/>
  <c r="H38" i="1"/>
  <c r="I38" i="1"/>
  <c r="J38" i="1"/>
  <c r="K38" i="1"/>
  <c r="L38" i="1"/>
  <c r="D38" i="1"/>
  <c r="B114" i="13"/>
  <c r="BE88" i="13"/>
  <c r="BD88" i="13"/>
  <c r="C88" i="13"/>
  <c r="BF88" i="13" s="1"/>
  <c r="BE87" i="13"/>
  <c r="BD87" i="13"/>
  <c r="C87" i="13"/>
  <c r="BF87" i="13" s="1"/>
  <c r="BE86" i="13"/>
  <c r="BD86" i="13"/>
  <c r="C86" i="13"/>
  <c r="BF86" i="13" s="1"/>
  <c r="BE85" i="13"/>
  <c r="BD85" i="13"/>
  <c r="C85" i="13"/>
  <c r="BF85" i="13" s="1"/>
  <c r="BE84" i="13"/>
  <c r="BD84" i="13"/>
  <c r="C84" i="13"/>
  <c r="BF84" i="13" s="1"/>
  <c r="BE83" i="13"/>
  <c r="BD83" i="13"/>
  <c r="C83" i="13"/>
  <c r="BF83" i="13" s="1"/>
  <c r="BE82" i="13"/>
  <c r="BD82" i="13"/>
  <c r="C82" i="13"/>
  <c r="BF82" i="13" s="1"/>
  <c r="BE81" i="13"/>
  <c r="BD81" i="13"/>
  <c r="C81" i="13"/>
  <c r="BF81" i="13" s="1"/>
  <c r="BE80" i="13"/>
  <c r="BD80" i="13"/>
  <c r="C80" i="13"/>
  <c r="BF80" i="13" s="1"/>
  <c r="BE79" i="13"/>
  <c r="BD79" i="13"/>
  <c r="C79" i="13"/>
  <c r="BF79" i="13" s="1"/>
  <c r="BE78" i="13"/>
  <c r="BD78" i="13"/>
  <c r="C78" i="13"/>
  <c r="BF78" i="13" s="1"/>
  <c r="BE77" i="13"/>
  <c r="BD77" i="13"/>
  <c r="C77" i="13"/>
  <c r="BF77" i="13" s="1"/>
  <c r="BE76" i="13"/>
  <c r="BD76" i="13"/>
  <c r="C76" i="13"/>
  <c r="BF76" i="13" s="1"/>
  <c r="BE75" i="13"/>
  <c r="BD75" i="13"/>
  <c r="C75" i="13"/>
  <c r="BF75" i="13" s="1"/>
  <c r="BE74" i="13"/>
  <c r="BD74" i="13"/>
  <c r="C74" i="13"/>
  <c r="BF74" i="13" s="1"/>
  <c r="BE73" i="13"/>
  <c r="BD73" i="13"/>
  <c r="C73" i="13"/>
  <c r="BF73" i="13" s="1"/>
  <c r="BE72" i="13"/>
  <c r="BD72" i="13"/>
  <c r="C72" i="13"/>
  <c r="BF72" i="13" s="1"/>
  <c r="BE71" i="13"/>
  <c r="BD71" i="13"/>
  <c r="C71" i="13"/>
  <c r="BF71" i="13" s="1"/>
  <c r="BE70" i="13"/>
  <c r="BD70" i="13"/>
  <c r="C70" i="13"/>
  <c r="BF70" i="13" s="1"/>
  <c r="BE69" i="13"/>
  <c r="BD69" i="13"/>
  <c r="C69" i="13"/>
  <c r="BF69" i="13" s="1"/>
  <c r="BE68" i="13"/>
  <c r="BD68" i="13"/>
  <c r="C68" i="13"/>
  <c r="BF68" i="13" s="1"/>
  <c r="BE67" i="13"/>
  <c r="BD67" i="13"/>
  <c r="C67" i="13"/>
  <c r="BF67" i="13" s="1"/>
  <c r="C63" i="13"/>
  <c r="BB63" i="13" s="1"/>
  <c r="BE62" i="13"/>
  <c r="BA62" i="13"/>
  <c r="C62" i="13"/>
  <c r="BD62" i="13" s="1"/>
  <c r="BE47" i="13"/>
  <c r="BD47" i="13"/>
  <c r="BA47" i="13"/>
  <c r="C47" i="13"/>
  <c r="BC47" i="13" s="1"/>
  <c r="BE46" i="13"/>
  <c r="BD46" i="13"/>
  <c r="BA46" i="13"/>
  <c r="C46" i="13"/>
  <c r="BC46" i="13" s="1"/>
  <c r="BE45" i="13"/>
  <c r="BD45" i="13"/>
  <c r="BA45" i="13"/>
  <c r="C45" i="13"/>
  <c r="BC45" i="13" s="1"/>
  <c r="L44" i="13"/>
  <c r="K44" i="13"/>
  <c r="J44" i="13"/>
  <c r="I44" i="13"/>
  <c r="H44" i="13"/>
  <c r="G44" i="13"/>
  <c r="F44" i="13"/>
  <c r="E44" i="13"/>
  <c r="D44" i="13"/>
  <c r="C44" i="13" s="1"/>
  <c r="BF43" i="13"/>
  <c r="BE43" i="13"/>
  <c r="BD43" i="13"/>
  <c r="BB43" i="13"/>
  <c r="BA43" i="13"/>
  <c r="M43" i="13" s="1"/>
  <c r="C43" i="13"/>
  <c r="BC43" i="13" s="1"/>
  <c r="BF42" i="13"/>
  <c r="BE42" i="13"/>
  <c r="BD42" i="13"/>
  <c r="BB42" i="13"/>
  <c r="BA42" i="13"/>
  <c r="M42" i="13" s="1"/>
  <c r="C42" i="13"/>
  <c r="BC42" i="13" s="1"/>
  <c r="BF41" i="13"/>
  <c r="BE41" i="13"/>
  <c r="BD41" i="13"/>
  <c r="BB41" i="13"/>
  <c r="BA41" i="13"/>
  <c r="M41" i="13" s="1"/>
  <c r="C41" i="13"/>
  <c r="BC41" i="13" s="1"/>
  <c r="BF40" i="13"/>
  <c r="BE40" i="13"/>
  <c r="BD40" i="13"/>
  <c r="BB40" i="13"/>
  <c r="BA40" i="13"/>
  <c r="M40" i="13" s="1"/>
  <c r="C40" i="13"/>
  <c r="BC40" i="13" s="1"/>
  <c r="BF39" i="13"/>
  <c r="BE39" i="13"/>
  <c r="BD39" i="13"/>
  <c r="BB39" i="13"/>
  <c r="BA39" i="13"/>
  <c r="M39" i="13" s="1"/>
  <c r="C39" i="13"/>
  <c r="BC39" i="13" s="1"/>
  <c r="BF38" i="13"/>
  <c r="BE38" i="13"/>
  <c r="BD38" i="13"/>
  <c r="BB38" i="13"/>
  <c r="BA38" i="13"/>
  <c r="M38" i="13" s="1"/>
  <c r="C38" i="13"/>
  <c r="BC38" i="13" s="1"/>
  <c r="BE33" i="13"/>
  <c r="BB33" i="13"/>
  <c r="C33" i="13"/>
  <c r="BE32" i="13"/>
  <c r="BB32" i="13"/>
  <c r="C32" i="13"/>
  <c r="E31" i="13"/>
  <c r="D31" i="13"/>
  <c r="C31" i="13" s="1"/>
  <c r="C30" i="13"/>
  <c r="BB30" i="13" s="1"/>
  <c r="BE29" i="13"/>
  <c r="BA29" i="13"/>
  <c r="C29" i="13"/>
  <c r="BD29" i="13" s="1"/>
  <c r="E28" i="13"/>
  <c r="D28" i="13"/>
  <c r="C28" i="13" s="1"/>
  <c r="BD21" i="13"/>
  <c r="C21" i="13"/>
  <c r="BC21" i="13" s="1"/>
  <c r="BD20" i="13"/>
  <c r="C20" i="13"/>
  <c r="BC20" i="13" s="1"/>
  <c r="L19" i="13"/>
  <c r="K19" i="13"/>
  <c r="J19" i="13"/>
  <c r="I19" i="13"/>
  <c r="H19" i="13"/>
  <c r="G19" i="13"/>
  <c r="F19" i="13"/>
  <c r="E19" i="13"/>
  <c r="D19" i="13"/>
  <c r="C19" i="13" s="1"/>
  <c r="BE18" i="13"/>
  <c r="BD18" i="13"/>
  <c r="BA18" i="13"/>
  <c r="C18" i="13"/>
  <c r="BC18" i="13" s="1"/>
  <c r="BE17" i="13"/>
  <c r="BD17" i="13"/>
  <c r="BA17" i="13"/>
  <c r="C17" i="13"/>
  <c r="BC17" i="13" s="1"/>
  <c r="BE16" i="13"/>
  <c r="BD16" i="13"/>
  <c r="BA16" i="13"/>
  <c r="C16" i="13"/>
  <c r="BC16" i="13" s="1"/>
  <c r="BE15" i="13"/>
  <c r="BD15" i="13"/>
  <c r="BA15" i="13"/>
  <c r="C15" i="13"/>
  <c r="BC15" i="13" s="1"/>
  <c r="BE14" i="13"/>
  <c r="BD14" i="13"/>
  <c r="BA14" i="13"/>
  <c r="C14" i="13"/>
  <c r="BC14" i="13" s="1"/>
  <c r="BE13" i="13"/>
  <c r="BD13" i="13"/>
  <c r="BA13" i="13"/>
  <c r="C13" i="13"/>
  <c r="BC13" i="13" s="1"/>
  <c r="BE12" i="13"/>
  <c r="BD12" i="13"/>
  <c r="BA12" i="13"/>
  <c r="C12" i="13"/>
  <c r="BC12" i="13" s="1"/>
  <c r="BE11" i="13"/>
  <c r="BD11" i="13"/>
  <c r="BA11" i="13"/>
  <c r="C11" i="13"/>
  <c r="A5" i="13"/>
  <c r="A4" i="13"/>
  <c r="A3" i="13"/>
  <c r="A2" i="13"/>
  <c r="B114" i="12"/>
  <c r="C88" i="12"/>
  <c r="BD87" i="12"/>
  <c r="C87" i="12"/>
  <c r="C86" i="12"/>
  <c r="BD86" i="12" s="1"/>
  <c r="BD85" i="12"/>
  <c r="C85" i="12"/>
  <c r="C84" i="12"/>
  <c r="BD84" i="12" s="1"/>
  <c r="BD83" i="12"/>
  <c r="C83" i="12"/>
  <c r="C82" i="12"/>
  <c r="BD81" i="12"/>
  <c r="C81" i="12"/>
  <c r="C80" i="12"/>
  <c r="BD80" i="12" s="1"/>
  <c r="BD79" i="12"/>
  <c r="C79" i="12"/>
  <c r="C78" i="12"/>
  <c r="BD77" i="12"/>
  <c r="C77" i="12"/>
  <c r="C76" i="12"/>
  <c r="BD76" i="12" s="1"/>
  <c r="BD75" i="12"/>
  <c r="C75" i="12"/>
  <c r="C74" i="12"/>
  <c r="BD73" i="12"/>
  <c r="C73" i="12"/>
  <c r="C72" i="12"/>
  <c r="BD72" i="12" s="1"/>
  <c r="BD71" i="12"/>
  <c r="C71" i="12"/>
  <c r="C70" i="12"/>
  <c r="BD69" i="12"/>
  <c r="C69" i="12"/>
  <c r="C68" i="12"/>
  <c r="BF68" i="12" s="1"/>
  <c r="C67" i="12"/>
  <c r="BF67" i="12" s="1"/>
  <c r="BD63" i="12"/>
  <c r="C63" i="12"/>
  <c r="BE63" i="12" s="1"/>
  <c r="C62" i="12"/>
  <c r="BB62" i="12" s="1"/>
  <c r="BE47" i="12"/>
  <c r="BC47" i="12"/>
  <c r="BA47" i="12"/>
  <c r="C47" i="12"/>
  <c r="C46" i="12"/>
  <c r="BA46" i="12" s="1"/>
  <c r="BE45" i="12"/>
  <c r="BC45" i="12"/>
  <c r="BA45" i="12"/>
  <c r="C45" i="12"/>
  <c r="L44" i="12"/>
  <c r="K44" i="12"/>
  <c r="J44" i="12"/>
  <c r="I44" i="12"/>
  <c r="H44" i="12"/>
  <c r="G44" i="12"/>
  <c r="F44" i="12"/>
  <c r="E44" i="12"/>
  <c r="D44" i="12"/>
  <c r="C44" i="12" s="1"/>
  <c r="BA44" i="12" s="1"/>
  <c r="BF43" i="12"/>
  <c r="BE43" i="12"/>
  <c r="BD43" i="12"/>
  <c r="BB43" i="12"/>
  <c r="BA43" i="12"/>
  <c r="M43" i="12" s="1"/>
  <c r="C43" i="12"/>
  <c r="BC43" i="12" s="1"/>
  <c r="BF42" i="12"/>
  <c r="BE42" i="12"/>
  <c r="BD42" i="12"/>
  <c r="BB42" i="12"/>
  <c r="BA42" i="12"/>
  <c r="M42" i="12" s="1"/>
  <c r="C42" i="12"/>
  <c r="BC42" i="12" s="1"/>
  <c r="BF41" i="12"/>
  <c r="BE41" i="12"/>
  <c r="BD41" i="12"/>
  <c r="BB41" i="12"/>
  <c r="BA41" i="12"/>
  <c r="M41" i="12"/>
  <c r="C41" i="12"/>
  <c r="BC41" i="12" s="1"/>
  <c r="BF40" i="12"/>
  <c r="BE40" i="12"/>
  <c r="BD40" i="12"/>
  <c r="BB40" i="12"/>
  <c r="BA40" i="12"/>
  <c r="C40" i="12"/>
  <c r="BC40" i="12" s="1"/>
  <c r="M40" i="12" s="1"/>
  <c r="BF39" i="12"/>
  <c r="BE39" i="12"/>
  <c r="BD39" i="12"/>
  <c r="BB39" i="12"/>
  <c r="BA39" i="12"/>
  <c r="M39" i="12" s="1"/>
  <c r="C39" i="12"/>
  <c r="BC39" i="12" s="1"/>
  <c r="BF38" i="12"/>
  <c r="BE38" i="12"/>
  <c r="BD38" i="12"/>
  <c r="BB38" i="12"/>
  <c r="BA38" i="12"/>
  <c r="M38" i="12" s="1"/>
  <c r="C38" i="12"/>
  <c r="BC38" i="12" s="1"/>
  <c r="BE33" i="12"/>
  <c r="BB33" i="12"/>
  <c r="C33" i="12"/>
  <c r="BE32" i="12"/>
  <c r="BB32" i="12"/>
  <c r="C32" i="12"/>
  <c r="E31" i="12"/>
  <c r="D31" i="12"/>
  <c r="C31" i="12" s="1"/>
  <c r="BB30" i="12"/>
  <c r="C30" i="12"/>
  <c r="BE30" i="12" s="1"/>
  <c r="C29" i="12"/>
  <c r="BB29" i="12" s="1"/>
  <c r="E28" i="12"/>
  <c r="D28" i="12"/>
  <c r="C28" i="12" s="1"/>
  <c r="BC21" i="12"/>
  <c r="C21" i="12"/>
  <c r="BF21" i="12" s="1"/>
  <c r="BF20" i="12"/>
  <c r="BB20" i="12"/>
  <c r="C20" i="12"/>
  <c r="BC20" i="12" s="1"/>
  <c r="L19" i="12"/>
  <c r="K19" i="12"/>
  <c r="J19" i="12"/>
  <c r="I19" i="12"/>
  <c r="H19" i="12"/>
  <c r="G19" i="12"/>
  <c r="F19" i="12"/>
  <c r="E19" i="12"/>
  <c r="D19" i="12"/>
  <c r="C19" i="12"/>
  <c r="BE18" i="12"/>
  <c r="BC18" i="12"/>
  <c r="BA18" i="12"/>
  <c r="C18" i="12"/>
  <c r="C17" i="12"/>
  <c r="BE16" i="12"/>
  <c r="BC16" i="12"/>
  <c r="BA16" i="12"/>
  <c r="C16" i="12"/>
  <c r="C15" i="12"/>
  <c r="BE14" i="12"/>
  <c r="BC14" i="12"/>
  <c r="BA14" i="12"/>
  <c r="C14" i="12"/>
  <c r="C13" i="12"/>
  <c r="BE12" i="12"/>
  <c r="BC12" i="12"/>
  <c r="BA12" i="12"/>
  <c r="C12" i="12"/>
  <c r="C11" i="12"/>
  <c r="A5" i="12"/>
  <c r="A4" i="12"/>
  <c r="A3" i="12"/>
  <c r="A2" i="12"/>
  <c r="B114" i="11"/>
  <c r="BE88" i="11"/>
  <c r="BD88" i="11"/>
  <c r="C88" i="11"/>
  <c r="BF88" i="11" s="1"/>
  <c r="BE87" i="11"/>
  <c r="BD87" i="11"/>
  <c r="C87" i="11"/>
  <c r="BF87" i="11" s="1"/>
  <c r="BE86" i="11"/>
  <c r="BD86" i="11"/>
  <c r="C86" i="11"/>
  <c r="BF86" i="11" s="1"/>
  <c r="BE85" i="11"/>
  <c r="BD85" i="11"/>
  <c r="C85" i="11"/>
  <c r="BF85" i="11" s="1"/>
  <c r="BE84" i="11"/>
  <c r="BD84" i="11"/>
  <c r="C84" i="11"/>
  <c r="BF84" i="11" s="1"/>
  <c r="BE83" i="11"/>
  <c r="BD83" i="11"/>
  <c r="C83" i="11"/>
  <c r="BF83" i="11" s="1"/>
  <c r="BE82" i="11"/>
  <c r="BD82" i="11"/>
  <c r="C82" i="11"/>
  <c r="BF82" i="11" s="1"/>
  <c r="BE81" i="11"/>
  <c r="BD81" i="11"/>
  <c r="C81" i="11"/>
  <c r="BF81" i="11" s="1"/>
  <c r="BE80" i="11"/>
  <c r="BD80" i="11"/>
  <c r="C80" i="11"/>
  <c r="BF80" i="11" s="1"/>
  <c r="BE79" i="11"/>
  <c r="BD79" i="11"/>
  <c r="C79" i="11"/>
  <c r="BF79" i="11" s="1"/>
  <c r="BE78" i="11"/>
  <c r="BD78" i="11"/>
  <c r="C78" i="11"/>
  <c r="BF78" i="11" s="1"/>
  <c r="BE77" i="11"/>
  <c r="BD77" i="11"/>
  <c r="C77" i="11"/>
  <c r="BF77" i="11" s="1"/>
  <c r="BE76" i="11"/>
  <c r="BD76" i="11"/>
  <c r="C76" i="11"/>
  <c r="BF76" i="11" s="1"/>
  <c r="BE75" i="11"/>
  <c r="BD75" i="11"/>
  <c r="C75" i="11"/>
  <c r="BF75" i="11" s="1"/>
  <c r="BE74" i="11"/>
  <c r="BD74" i="11"/>
  <c r="C74" i="11"/>
  <c r="BF74" i="11" s="1"/>
  <c r="BE73" i="11"/>
  <c r="BD73" i="11"/>
  <c r="C73" i="11"/>
  <c r="BF73" i="11" s="1"/>
  <c r="BE72" i="11"/>
  <c r="BD72" i="11"/>
  <c r="C72" i="11"/>
  <c r="BF72" i="11" s="1"/>
  <c r="BE71" i="11"/>
  <c r="BD71" i="11"/>
  <c r="C71" i="11"/>
  <c r="BF71" i="11" s="1"/>
  <c r="BE70" i="11"/>
  <c r="BD70" i="11"/>
  <c r="C70" i="11"/>
  <c r="BF70" i="11" s="1"/>
  <c r="BE69" i="11"/>
  <c r="BD69" i="11"/>
  <c r="C69" i="11"/>
  <c r="BF69" i="11" s="1"/>
  <c r="BE68" i="11"/>
  <c r="BD68" i="11"/>
  <c r="C68" i="11"/>
  <c r="BF68" i="11" s="1"/>
  <c r="BE67" i="11"/>
  <c r="BD67" i="11"/>
  <c r="C67" i="11"/>
  <c r="BF67" i="11" s="1"/>
  <c r="C63" i="11"/>
  <c r="BB63" i="11" s="1"/>
  <c r="BE62" i="11"/>
  <c r="BA62" i="11"/>
  <c r="C62" i="11"/>
  <c r="BD62" i="11" s="1"/>
  <c r="BE47" i="11"/>
  <c r="BD47" i="11"/>
  <c r="BA47" i="11"/>
  <c r="C47" i="11"/>
  <c r="BC47" i="11" s="1"/>
  <c r="BE46" i="11"/>
  <c r="BD46" i="11"/>
  <c r="BA46" i="11"/>
  <c r="C46" i="11"/>
  <c r="BC46" i="11" s="1"/>
  <c r="BE45" i="11"/>
  <c r="BD45" i="11"/>
  <c r="BA45" i="11"/>
  <c r="C45" i="11"/>
  <c r="BC45" i="11" s="1"/>
  <c r="L44" i="11"/>
  <c r="K44" i="11"/>
  <c r="J44" i="11"/>
  <c r="I44" i="11"/>
  <c r="H44" i="11"/>
  <c r="G44" i="11"/>
  <c r="F44" i="11"/>
  <c r="E44" i="11"/>
  <c r="D44" i="11"/>
  <c r="C44" i="11" s="1"/>
  <c r="BF43" i="11"/>
  <c r="BE43" i="11"/>
  <c r="BD43" i="11"/>
  <c r="BB43" i="11"/>
  <c r="BA43" i="11"/>
  <c r="M43" i="11" s="1"/>
  <c r="C43" i="11"/>
  <c r="BC43" i="11" s="1"/>
  <c r="BF42" i="11"/>
  <c r="BE42" i="11"/>
  <c r="BD42" i="11"/>
  <c r="BB42" i="11"/>
  <c r="BA42" i="11"/>
  <c r="C42" i="11"/>
  <c r="BC42" i="11" s="1"/>
  <c r="BF41" i="11"/>
  <c r="BE41" i="11"/>
  <c r="BD41" i="11"/>
  <c r="BB41" i="11"/>
  <c r="BA41" i="11"/>
  <c r="M41" i="11" s="1"/>
  <c r="C41" i="11"/>
  <c r="BC41" i="11" s="1"/>
  <c r="BF40" i="11"/>
  <c r="BE40" i="11"/>
  <c r="BD40" i="11"/>
  <c r="BB40" i="11"/>
  <c r="BA40" i="11"/>
  <c r="C40" i="11"/>
  <c r="BC40" i="11" s="1"/>
  <c r="BF39" i="11"/>
  <c r="BE39" i="11"/>
  <c r="BD39" i="11"/>
  <c r="BB39" i="11"/>
  <c r="BA39" i="11"/>
  <c r="M39" i="11" s="1"/>
  <c r="C39" i="11"/>
  <c r="BC39" i="11" s="1"/>
  <c r="BF38" i="11"/>
  <c r="BE38" i="11"/>
  <c r="BD38" i="11"/>
  <c r="BB38" i="11"/>
  <c r="BA38" i="11"/>
  <c r="C38" i="11"/>
  <c r="BC38" i="11" s="1"/>
  <c r="BE33" i="11"/>
  <c r="BB33" i="11"/>
  <c r="C33" i="11"/>
  <c r="BE32" i="11"/>
  <c r="BB32" i="11"/>
  <c r="C32" i="11"/>
  <c r="E31" i="11"/>
  <c r="D31" i="11"/>
  <c r="C31" i="11" s="1"/>
  <c r="C30" i="11"/>
  <c r="BB30" i="11" s="1"/>
  <c r="BE29" i="11"/>
  <c r="BA29" i="11"/>
  <c r="C29" i="11"/>
  <c r="BD29" i="11" s="1"/>
  <c r="E28" i="11"/>
  <c r="D28" i="11"/>
  <c r="C28" i="11" s="1"/>
  <c r="BD21" i="11"/>
  <c r="C21" i="11"/>
  <c r="BC21" i="11" s="1"/>
  <c r="BD20" i="11"/>
  <c r="C20" i="11"/>
  <c r="BC20" i="11" s="1"/>
  <c r="L19" i="11"/>
  <c r="K19" i="11"/>
  <c r="J19" i="11"/>
  <c r="I19" i="11"/>
  <c r="H19" i="11"/>
  <c r="G19" i="11"/>
  <c r="F19" i="11"/>
  <c r="E19" i="11"/>
  <c r="D19" i="11"/>
  <c r="C19" i="11" s="1"/>
  <c r="BE18" i="11"/>
  <c r="BD18" i="11"/>
  <c r="BA18" i="11"/>
  <c r="C18" i="11"/>
  <c r="BC18" i="11" s="1"/>
  <c r="BE17" i="11"/>
  <c r="BD17" i="11"/>
  <c r="BA17" i="11"/>
  <c r="C17" i="11"/>
  <c r="BC17" i="11" s="1"/>
  <c r="BE16" i="11"/>
  <c r="BD16" i="11"/>
  <c r="BA16" i="11"/>
  <c r="C16" i="11"/>
  <c r="BC16" i="11" s="1"/>
  <c r="BE15" i="11"/>
  <c r="BD15" i="11"/>
  <c r="BA15" i="11"/>
  <c r="C15" i="11"/>
  <c r="BC15" i="11" s="1"/>
  <c r="BE14" i="11"/>
  <c r="BD14" i="11"/>
  <c r="BA14" i="11"/>
  <c r="C14" i="11"/>
  <c r="BC14" i="11" s="1"/>
  <c r="BE13" i="11"/>
  <c r="BD13" i="11"/>
  <c r="BA13" i="11"/>
  <c r="C13" i="11"/>
  <c r="BC13" i="11" s="1"/>
  <c r="BE12" i="11"/>
  <c r="BD12" i="11"/>
  <c r="BA12" i="11"/>
  <c r="C12" i="11"/>
  <c r="BC12" i="11" s="1"/>
  <c r="BE11" i="11"/>
  <c r="BD11" i="11"/>
  <c r="BA11" i="11"/>
  <c r="C11" i="11"/>
  <c r="A5" i="11"/>
  <c r="A4" i="11"/>
  <c r="A3" i="11"/>
  <c r="A2" i="11"/>
  <c r="B114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BE67" i="10" s="1"/>
  <c r="BD63" i="10"/>
  <c r="BA63" i="10"/>
  <c r="C63" i="10"/>
  <c r="C62" i="10"/>
  <c r="C47" i="10"/>
  <c r="BE47" i="10" s="1"/>
  <c r="C46" i="10"/>
  <c r="BE46" i="10" s="1"/>
  <c r="C45" i="10"/>
  <c r="BE45" i="10" s="1"/>
  <c r="L44" i="10"/>
  <c r="K44" i="10"/>
  <c r="J44" i="10"/>
  <c r="I44" i="10"/>
  <c r="H44" i="10"/>
  <c r="G44" i="10"/>
  <c r="F44" i="10"/>
  <c r="E44" i="10"/>
  <c r="D44" i="10"/>
  <c r="C44" i="10" s="1"/>
  <c r="BE44" i="10" s="1"/>
  <c r="BF43" i="10"/>
  <c r="BE43" i="10"/>
  <c r="BD43" i="10"/>
  <c r="BB43" i="10"/>
  <c r="M43" i="10" s="1"/>
  <c r="BA43" i="10"/>
  <c r="C43" i="10"/>
  <c r="BC43" i="10" s="1"/>
  <c r="BF42" i="10"/>
  <c r="BE42" i="10"/>
  <c r="BD42" i="10"/>
  <c r="BB42" i="10"/>
  <c r="M42" i="10" s="1"/>
  <c r="BA42" i="10"/>
  <c r="C42" i="10"/>
  <c r="BC42" i="10" s="1"/>
  <c r="BF41" i="10"/>
  <c r="BE41" i="10"/>
  <c r="BD41" i="10"/>
  <c r="BB41" i="10"/>
  <c r="BA41" i="10"/>
  <c r="M41" i="10"/>
  <c r="C41" i="10"/>
  <c r="BC41" i="10" s="1"/>
  <c r="BF40" i="10"/>
  <c r="BE40" i="10"/>
  <c r="BD40" i="10"/>
  <c r="BB40" i="10"/>
  <c r="BA40" i="10"/>
  <c r="C40" i="10"/>
  <c r="BC40" i="10" s="1"/>
  <c r="M40" i="10" s="1"/>
  <c r="BF39" i="10"/>
  <c r="BE39" i="10"/>
  <c r="BD39" i="10"/>
  <c r="BB39" i="10"/>
  <c r="M39" i="10" s="1"/>
  <c r="BA39" i="10"/>
  <c r="C39" i="10"/>
  <c r="BC39" i="10" s="1"/>
  <c r="BF38" i="10"/>
  <c r="BE38" i="10"/>
  <c r="BD38" i="10"/>
  <c r="BB38" i="10"/>
  <c r="M38" i="10" s="1"/>
  <c r="BA38" i="10"/>
  <c r="C38" i="10"/>
  <c r="BC38" i="10" s="1"/>
  <c r="BE33" i="10"/>
  <c r="BB33" i="10"/>
  <c r="C33" i="10"/>
  <c r="BE32" i="10"/>
  <c r="BB32" i="10"/>
  <c r="C32" i="10"/>
  <c r="E31" i="10"/>
  <c r="C31" i="10" s="1"/>
  <c r="D31" i="10"/>
  <c r="C30" i="10"/>
  <c r="C29" i="10"/>
  <c r="BD29" i="10" s="1"/>
  <c r="E28" i="10"/>
  <c r="D28" i="10"/>
  <c r="C28" i="10" s="1"/>
  <c r="BF21" i="10"/>
  <c r="BD21" i="10"/>
  <c r="BB21" i="10"/>
  <c r="C21" i="10"/>
  <c r="BC21" i="10" s="1"/>
  <c r="BF20" i="10"/>
  <c r="BD20" i="10"/>
  <c r="BB20" i="10"/>
  <c r="C20" i="10"/>
  <c r="BC20" i="10" s="1"/>
  <c r="L19" i="10"/>
  <c r="K19" i="10"/>
  <c r="J19" i="10"/>
  <c r="I19" i="10"/>
  <c r="H19" i="10"/>
  <c r="G19" i="10"/>
  <c r="F19" i="10"/>
  <c r="E19" i="10"/>
  <c r="C19" i="10" s="1"/>
  <c r="D19" i="10"/>
  <c r="BE18" i="10"/>
  <c r="BC18" i="10"/>
  <c r="BA18" i="10"/>
  <c r="C18" i="10"/>
  <c r="BE17" i="10"/>
  <c r="BC17" i="10"/>
  <c r="BA17" i="10"/>
  <c r="C17" i="10"/>
  <c r="BE16" i="10"/>
  <c r="BC16" i="10"/>
  <c r="BA16" i="10"/>
  <c r="C16" i="10"/>
  <c r="BE15" i="10"/>
  <c r="BC15" i="10"/>
  <c r="BA15" i="10"/>
  <c r="C15" i="10"/>
  <c r="BE14" i="10"/>
  <c r="BC14" i="10"/>
  <c r="BA14" i="10"/>
  <c r="C14" i="10"/>
  <c r="BE13" i="10"/>
  <c r="BC13" i="10"/>
  <c r="BA13" i="10"/>
  <c r="C13" i="10"/>
  <c r="BE12" i="10"/>
  <c r="BC12" i="10"/>
  <c r="BA12" i="10"/>
  <c r="C12" i="10"/>
  <c r="BE11" i="10"/>
  <c r="BC11" i="10"/>
  <c r="BA11" i="10"/>
  <c r="C11" i="10"/>
  <c r="A5" i="10"/>
  <c r="A4" i="10"/>
  <c r="A3" i="10"/>
  <c r="A2" i="10"/>
  <c r="B114" i="9"/>
  <c r="BF88" i="9"/>
  <c r="BD88" i="9"/>
  <c r="C88" i="9"/>
  <c r="BE88" i="9" s="1"/>
  <c r="BF87" i="9"/>
  <c r="BD87" i="9"/>
  <c r="C87" i="9"/>
  <c r="BE87" i="9" s="1"/>
  <c r="BF86" i="9"/>
  <c r="BD86" i="9"/>
  <c r="C86" i="9"/>
  <c r="BE86" i="9" s="1"/>
  <c r="BF85" i="9"/>
  <c r="BD85" i="9"/>
  <c r="C85" i="9"/>
  <c r="BE85" i="9" s="1"/>
  <c r="BF84" i="9"/>
  <c r="BD84" i="9"/>
  <c r="C84" i="9"/>
  <c r="BE84" i="9" s="1"/>
  <c r="BF83" i="9"/>
  <c r="BD83" i="9"/>
  <c r="C83" i="9"/>
  <c r="BE83" i="9" s="1"/>
  <c r="BF82" i="9"/>
  <c r="BD82" i="9"/>
  <c r="C82" i="9"/>
  <c r="BE82" i="9" s="1"/>
  <c r="BF81" i="9"/>
  <c r="BD81" i="9"/>
  <c r="C81" i="9"/>
  <c r="BE81" i="9" s="1"/>
  <c r="BF80" i="9"/>
  <c r="BD80" i="9"/>
  <c r="C80" i="9"/>
  <c r="BE80" i="9" s="1"/>
  <c r="BF79" i="9"/>
  <c r="BD79" i="9"/>
  <c r="C79" i="9"/>
  <c r="BE79" i="9" s="1"/>
  <c r="BF78" i="9"/>
  <c r="BD78" i="9"/>
  <c r="C78" i="9"/>
  <c r="BE78" i="9" s="1"/>
  <c r="BF77" i="9"/>
  <c r="BD77" i="9"/>
  <c r="C77" i="9"/>
  <c r="BE77" i="9" s="1"/>
  <c r="BF76" i="9"/>
  <c r="BD76" i="9"/>
  <c r="C76" i="9"/>
  <c r="BE76" i="9" s="1"/>
  <c r="BF75" i="9"/>
  <c r="BD75" i="9"/>
  <c r="C75" i="9"/>
  <c r="BE75" i="9" s="1"/>
  <c r="BF74" i="9"/>
  <c r="BD74" i="9"/>
  <c r="C74" i="9"/>
  <c r="BE74" i="9" s="1"/>
  <c r="BF73" i="9"/>
  <c r="BD73" i="9"/>
  <c r="C73" i="9"/>
  <c r="BE73" i="9" s="1"/>
  <c r="BF72" i="9"/>
  <c r="BD72" i="9"/>
  <c r="C72" i="9"/>
  <c r="BE72" i="9" s="1"/>
  <c r="BF71" i="9"/>
  <c r="BD71" i="9"/>
  <c r="C71" i="9"/>
  <c r="BE71" i="9" s="1"/>
  <c r="BF70" i="9"/>
  <c r="BD70" i="9"/>
  <c r="C70" i="9"/>
  <c r="BE70" i="9" s="1"/>
  <c r="BF69" i="9"/>
  <c r="BD69" i="9"/>
  <c r="C69" i="9"/>
  <c r="BE69" i="9" s="1"/>
  <c r="BF68" i="9"/>
  <c r="BD68" i="9"/>
  <c r="C68" i="9"/>
  <c r="BE68" i="9" s="1"/>
  <c r="BF67" i="9"/>
  <c r="BD67" i="9"/>
  <c r="C67" i="9"/>
  <c r="BE67" i="9" s="1"/>
  <c r="BE63" i="9"/>
  <c r="BB63" i="9"/>
  <c r="C63" i="9"/>
  <c r="BA63" i="9" s="1"/>
  <c r="K63" i="9" s="1"/>
  <c r="BE62" i="9"/>
  <c r="BB62" i="9"/>
  <c r="C62" i="9"/>
  <c r="BD62" i="9" s="1"/>
  <c r="BF47" i="9"/>
  <c r="BD47" i="9"/>
  <c r="BB47" i="9"/>
  <c r="C47" i="9"/>
  <c r="BC47" i="9" s="1"/>
  <c r="BF46" i="9"/>
  <c r="BD46" i="9"/>
  <c r="BB46" i="9"/>
  <c r="C46" i="9"/>
  <c r="BC46" i="9" s="1"/>
  <c r="BF45" i="9"/>
  <c r="BD45" i="9"/>
  <c r="BB45" i="9"/>
  <c r="C45" i="9"/>
  <c r="BC45" i="9" s="1"/>
  <c r="L44" i="9"/>
  <c r="K44" i="9"/>
  <c r="J44" i="9"/>
  <c r="I44" i="9"/>
  <c r="H44" i="9"/>
  <c r="G44" i="9"/>
  <c r="F44" i="9"/>
  <c r="E44" i="9"/>
  <c r="D44" i="9"/>
  <c r="C44" i="9"/>
  <c r="BD44" i="9" s="1"/>
  <c r="C43" i="9"/>
  <c r="BE43" i="9" s="1"/>
  <c r="C42" i="9"/>
  <c r="BE42" i="9" s="1"/>
  <c r="C41" i="9"/>
  <c r="BE41" i="9" s="1"/>
  <c r="C40" i="9"/>
  <c r="BE40" i="9" s="1"/>
  <c r="C39" i="9"/>
  <c r="BE39" i="9" s="1"/>
  <c r="C38" i="9"/>
  <c r="BE38" i="9" s="1"/>
  <c r="C33" i="9"/>
  <c r="BB33" i="9" s="1"/>
  <c r="C32" i="9"/>
  <c r="BB32" i="9" s="1"/>
  <c r="E31" i="9"/>
  <c r="D31" i="9"/>
  <c r="C31" i="9" s="1"/>
  <c r="BE30" i="9"/>
  <c r="BB30" i="9"/>
  <c r="C30" i="9"/>
  <c r="BD30" i="9" s="1"/>
  <c r="BE29" i="9"/>
  <c r="BB29" i="9"/>
  <c r="C29" i="9"/>
  <c r="BD29" i="9" s="1"/>
  <c r="E28" i="9"/>
  <c r="C28" i="9" s="1"/>
  <c r="D28" i="9"/>
  <c r="BE21" i="9"/>
  <c r="BA21" i="9"/>
  <c r="C21" i="9"/>
  <c r="BC21" i="9" s="1"/>
  <c r="BE20" i="9"/>
  <c r="BA20" i="9"/>
  <c r="C20" i="9"/>
  <c r="BC20" i="9" s="1"/>
  <c r="L19" i="9"/>
  <c r="K19" i="9"/>
  <c r="J19" i="9"/>
  <c r="I19" i="9"/>
  <c r="H19" i="9"/>
  <c r="G19" i="9"/>
  <c r="F19" i="9"/>
  <c r="E19" i="9"/>
  <c r="D19" i="9"/>
  <c r="C19" i="9" s="1"/>
  <c r="BF18" i="9"/>
  <c r="BD18" i="9"/>
  <c r="BB18" i="9"/>
  <c r="C18" i="9"/>
  <c r="BC18" i="9" s="1"/>
  <c r="BF17" i="9"/>
  <c r="BD17" i="9"/>
  <c r="BB17" i="9"/>
  <c r="C17" i="9"/>
  <c r="BC17" i="9" s="1"/>
  <c r="BF16" i="9"/>
  <c r="BD16" i="9"/>
  <c r="BB16" i="9"/>
  <c r="C16" i="9"/>
  <c r="BC16" i="9" s="1"/>
  <c r="BF15" i="9"/>
  <c r="BD15" i="9"/>
  <c r="BB15" i="9"/>
  <c r="C15" i="9"/>
  <c r="BC15" i="9" s="1"/>
  <c r="BF14" i="9"/>
  <c r="BD14" i="9"/>
  <c r="BB14" i="9"/>
  <c r="C14" i="9"/>
  <c r="BC14" i="9" s="1"/>
  <c r="BF13" i="9"/>
  <c r="BD13" i="9"/>
  <c r="BB13" i="9"/>
  <c r="C13" i="9"/>
  <c r="BC13" i="9" s="1"/>
  <c r="BF12" i="9"/>
  <c r="BD12" i="9"/>
  <c r="BB12" i="9"/>
  <c r="C12" i="9"/>
  <c r="BC12" i="9" s="1"/>
  <c r="BF11" i="9"/>
  <c r="BD11" i="9"/>
  <c r="BB11" i="9"/>
  <c r="C11" i="9"/>
  <c r="A5" i="9"/>
  <c r="A4" i="9"/>
  <c r="A3" i="9"/>
  <c r="A2" i="9"/>
  <c r="B114" i="8"/>
  <c r="BE88" i="8"/>
  <c r="BD88" i="8"/>
  <c r="C88" i="8"/>
  <c r="BF88" i="8" s="1"/>
  <c r="BE87" i="8"/>
  <c r="BD87" i="8"/>
  <c r="C87" i="8"/>
  <c r="BF87" i="8" s="1"/>
  <c r="BE86" i="8"/>
  <c r="BD86" i="8"/>
  <c r="C86" i="8"/>
  <c r="BF86" i="8" s="1"/>
  <c r="BE85" i="8"/>
  <c r="BD85" i="8"/>
  <c r="C85" i="8"/>
  <c r="BF85" i="8" s="1"/>
  <c r="BE84" i="8"/>
  <c r="BD84" i="8"/>
  <c r="C84" i="8"/>
  <c r="BF84" i="8" s="1"/>
  <c r="BE83" i="8"/>
  <c r="BD83" i="8"/>
  <c r="C83" i="8"/>
  <c r="BF83" i="8" s="1"/>
  <c r="BE82" i="8"/>
  <c r="BD82" i="8"/>
  <c r="C82" i="8"/>
  <c r="BF82" i="8" s="1"/>
  <c r="BE81" i="8"/>
  <c r="BD81" i="8"/>
  <c r="C81" i="8"/>
  <c r="BF81" i="8" s="1"/>
  <c r="BE80" i="8"/>
  <c r="BD80" i="8"/>
  <c r="C80" i="8"/>
  <c r="BF80" i="8" s="1"/>
  <c r="BE79" i="8"/>
  <c r="BD79" i="8"/>
  <c r="C79" i="8"/>
  <c r="BF79" i="8" s="1"/>
  <c r="BE78" i="8"/>
  <c r="BD78" i="8"/>
  <c r="C78" i="8"/>
  <c r="BF78" i="8" s="1"/>
  <c r="BE77" i="8"/>
  <c r="BD77" i="8"/>
  <c r="C77" i="8"/>
  <c r="BF77" i="8" s="1"/>
  <c r="BE76" i="8"/>
  <c r="BD76" i="8"/>
  <c r="C76" i="8"/>
  <c r="BF76" i="8" s="1"/>
  <c r="BE75" i="8"/>
  <c r="BD75" i="8"/>
  <c r="C75" i="8"/>
  <c r="BF75" i="8" s="1"/>
  <c r="BE74" i="8"/>
  <c r="BD74" i="8"/>
  <c r="C74" i="8"/>
  <c r="BF74" i="8" s="1"/>
  <c r="BE73" i="8"/>
  <c r="BD73" i="8"/>
  <c r="C73" i="8"/>
  <c r="BF73" i="8" s="1"/>
  <c r="BE72" i="8"/>
  <c r="BD72" i="8"/>
  <c r="C72" i="8"/>
  <c r="BF72" i="8" s="1"/>
  <c r="BE71" i="8"/>
  <c r="BD71" i="8"/>
  <c r="C71" i="8"/>
  <c r="BF71" i="8" s="1"/>
  <c r="BE70" i="8"/>
  <c r="BD70" i="8"/>
  <c r="C70" i="8"/>
  <c r="BF70" i="8" s="1"/>
  <c r="BE69" i="8"/>
  <c r="BD69" i="8"/>
  <c r="C69" i="8"/>
  <c r="BF69" i="8" s="1"/>
  <c r="BE68" i="8"/>
  <c r="BD68" i="8"/>
  <c r="C68" i="8"/>
  <c r="BF68" i="8" s="1"/>
  <c r="BE67" i="8"/>
  <c r="BD67" i="8"/>
  <c r="C67" i="8"/>
  <c r="BF67" i="8" s="1"/>
  <c r="C63" i="8"/>
  <c r="BB63" i="8" s="1"/>
  <c r="BE62" i="8"/>
  <c r="BA62" i="8"/>
  <c r="C62" i="8"/>
  <c r="BD62" i="8" s="1"/>
  <c r="BE47" i="8"/>
  <c r="BD47" i="8"/>
  <c r="BA47" i="8"/>
  <c r="C47" i="8"/>
  <c r="BC47" i="8" s="1"/>
  <c r="BE46" i="8"/>
  <c r="BD46" i="8"/>
  <c r="BA46" i="8"/>
  <c r="C46" i="8"/>
  <c r="BC46" i="8" s="1"/>
  <c r="BE45" i="8"/>
  <c r="BD45" i="8"/>
  <c r="BA45" i="8"/>
  <c r="C45" i="8"/>
  <c r="BC45" i="8" s="1"/>
  <c r="L44" i="8"/>
  <c r="K44" i="8"/>
  <c r="J44" i="8"/>
  <c r="I44" i="8"/>
  <c r="H44" i="8"/>
  <c r="G44" i="8"/>
  <c r="F44" i="8"/>
  <c r="E44" i="8"/>
  <c r="D44" i="8"/>
  <c r="C44" i="8" s="1"/>
  <c r="BF43" i="8"/>
  <c r="BE43" i="8"/>
  <c r="BD43" i="8"/>
  <c r="BB43" i="8"/>
  <c r="BA43" i="8"/>
  <c r="M43" i="8" s="1"/>
  <c r="C43" i="8"/>
  <c r="BC43" i="8" s="1"/>
  <c r="BF42" i="8"/>
  <c r="BE42" i="8"/>
  <c r="BD42" i="8"/>
  <c r="BB42" i="8"/>
  <c r="BA42" i="8"/>
  <c r="M42" i="8" s="1"/>
  <c r="C42" i="8"/>
  <c r="BC42" i="8" s="1"/>
  <c r="BF41" i="8"/>
  <c r="BE41" i="8"/>
  <c r="BD41" i="8"/>
  <c r="BB41" i="8"/>
  <c r="BA41" i="8"/>
  <c r="M41" i="8" s="1"/>
  <c r="C41" i="8"/>
  <c r="BC41" i="8" s="1"/>
  <c r="BF40" i="8"/>
  <c r="BE40" i="8"/>
  <c r="BD40" i="8"/>
  <c r="BB40" i="8"/>
  <c r="BA40" i="8"/>
  <c r="M40" i="8" s="1"/>
  <c r="C40" i="8"/>
  <c r="BC40" i="8" s="1"/>
  <c r="BF39" i="8"/>
  <c r="BE39" i="8"/>
  <c r="BD39" i="8"/>
  <c r="BB39" i="8"/>
  <c r="BA39" i="8"/>
  <c r="M39" i="8" s="1"/>
  <c r="C39" i="8"/>
  <c r="BC39" i="8" s="1"/>
  <c r="BF38" i="8"/>
  <c r="BE38" i="8"/>
  <c r="BD38" i="8"/>
  <c r="BB38" i="8"/>
  <c r="BA38" i="8"/>
  <c r="M38" i="8" s="1"/>
  <c r="C38" i="8"/>
  <c r="BC38" i="8" s="1"/>
  <c r="BE33" i="8"/>
  <c r="BB33" i="8"/>
  <c r="C33" i="8"/>
  <c r="BE32" i="8"/>
  <c r="BB32" i="8"/>
  <c r="C32" i="8"/>
  <c r="E31" i="8"/>
  <c r="D31" i="8"/>
  <c r="C31" i="8" s="1"/>
  <c r="C30" i="8"/>
  <c r="BB30" i="8" s="1"/>
  <c r="BE29" i="8"/>
  <c r="BA29" i="8"/>
  <c r="C29" i="8"/>
  <c r="BD29" i="8" s="1"/>
  <c r="E28" i="8"/>
  <c r="D28" i="8"/>
  <c r="C28" i="8" s="1"/>
  <c r="BD21" i="8"/>
  <c r="C21" i="8"/>
  <c r="BC21" i="8" s="1"/>
  <c r="BD20" i="8"/>
  <c r="C20" i="8"/>
  <c r="BC20" i="8" s="1"/>
  <c r="L19" i="8"/>
  <c r="K19" i="8"/>
  <c r="J19" i="8"/>
  <c r="I19" i="8"/>
  <c r="H19" i="8"/>
  <c r="G19" i="8"/>
  <c r="F19" i="8"/>
  <c r="E19" i="8"/>
  <c r="D19" i="8"/>
  <c r="C19" i="8" s="1"/>
  <c r="BE18" i="8"/>
  <c r="BD18" i="8"/>
  <c r="BA18" i="8"/>
  <c r="C18" i="8"/>
  <c r="BC18" i="8" s="1"/>
  <c r="BE17" i="8"/>
  <c r="BD17" i="8"/>
  <c r="BA17" i="8"/>
  <c r="C17" i="8"/>
  <c r="BC17" i="8" s="1"/>
  <c r="BE16" i="8"/>
  <c r="BD16" i="8"/>
  <c r="BA16" i="8"/>
  <c r="C16" i="8"/>
  <c r="BC16" i="8" s="1"/>
  <c r="BE15" i="8"/>
  <c r="BD15" i="8"/>
  <c r="BA15" i="8"/>
  <c r="C15" i="8"/>
  <c r="BC15" i="8" s="1"/>
  <c r="BE14" i="8"/>
  <c r="BD14" i="8"/>
  <c r="BA14" i="8"/>
  <c r="C14" i="8"/>
  <c r="BC14" i="8" s="1"/>
  <c r="BE13" i="8"/>
  <c r="BD13" i="8"/>
  <c r="BA13" i="8"/>
  <c r="C13" i="8"/>
  <c r="BC13" i="8" s="1"/>
  <c r="BE12" i="8"/>
  <c r="BD12" i="8"/>
  <c r="BA12" i="8"/>
  <c r="C12" i="8"/>
  <c r="BC12" i="8" s="1"/>
  <c r="BE11" i="8"/>
  <c r="BD11" i="8"/>
  <c r="BA11" i="8"/>
  <c r="C11" i="8"/>
  <c r="A5" i="8"/>
  <c r="A4" i="8"/>
  <c r="A3" i="8"/>
  <c r="A2" i="8"/>
  <c r="B114" i="7"/>
  <c r="BE88" i="7"/>
  <c r="BD88" i="7"/>
  <c r="C88" i="7"/>
  <c r="BF88" i="7" s="1"/>
  <c r="BE87" i="7"/>
  <c r="BD87" i="7"/>
  <c r="C87" i="7"/>
  <c r="BF87" i="7" s="1"/>
  <c r="BE86" i="7"/>
  <c r="BD86" i="7"/>
  <c r="C86" i="7"/>
  <c r="BF86" i="7" s="1"/>
  <c r="BE85" i="7"/>
  <c r="BD85" i="7"/>
  <c r="C85" i="7"/>
  <c r="BF85" i="7" s="1"/>
  <c r="BE84" i="7"/>
  <c r="BD84" i="7"/>
  <c r="C84" i="7"/>
  <c r="BF84" i="7" s="1"/>
  <c r="BE83" i="7"/>
  <c r="BD83" i="7"/>
  <c r="C83" i="7"/>
  <c r="BF83" i="7" s="1"/>
  <c r="BE82" i="7"/>
  <c r="BD82" i="7"/>
  <c r="C82" i="7"/>
  <c r="BF82" i="7" s="1"/>
  <c r="BE81" i="7"/>
  <c r="BD81" i="7"/>
  <c r="C81" i="7"/>
  <c r="BF81" i="7" s="1"/>
  <c r="BE80" i="7"/>
  <c r="BD80" i="7"/>
  <c r="C80" i="7"/>
  <c r="BF80" i="7" s="1"/>
  <c r="BE79" i="7"/>
  <c r="BD79" i="7"/>
  <c r="C79" i="7"/>
  <c r="BF79" i="7" s="1"/>
  <c r="BE78" i="7"/>
  <c r="BD78" i="7"/>
  <c r="C78" i="7"/>
  <c r="BF78" i="7" s="1"/>
  <c r="BE77" i="7"/>
  <c r="BD77" i="7"/>
  <c r="C77" i="7"/>
  <c r="BF77" i="7" s="1"/>
  <c r="BE76" i="7"/>
  <c r="BD76" i="7"/>
  <c r="C76" i="7"/>
  <c r="BF76" i="7" s="1"/>
  <c r="BE75" i="7"/>
  <c r="BD75" i="7"/>
  <c r="C75" i="7"/>
  <c r="BF75" i="7" s="1"/>
  <c r="BE74" i="7"/>
  <c r="BD74" i="7"/>
  <c r="C74" i="7"/>
  <c r="BF74" i="7" s="1"/>
  <c r="BE73" i="7"/>
  <c r="BD73" i="7"/>
  <c r="C73" i="7"/>
  <c r="BF73" i="7" s="1"/>
  <c r="BE72" i="7"/>
  <c r="BD72" i="7"/>
  <c r="C72" i="7"/>
  <c r="BF72" i="7" s="1"/>
  <c r="BE71" i="7"/>
  <c r="BD71" i="7"/>
  <c r="C71" i="7"/>
  <c r="BF71" i="7" s="1"/>
  <c r="BE70" i="7"/>
  <c r="BD70" i="7"/>
  <c r="C70" i="7"/>
  <c r="BF70" i="7" s="1"/>
  <c r="BE69" i="7"/>
  <c r="BD69" i="7"/>
  <c r="C69" i="7"/>
  <c r="BF69" i="7" s="1"/>
  <c r="BE68" i="7"/>
  <c r="BD68" i="7"/>
  <c r="C68" i="7"/>
  <c r="BF68" i="7" s="1"/>
  <c r="BE67" i="7"/>
  <c r="BD67" i="7"/>
  <c r="C67" i="7"/>
  <c r="BF67" i="7" s="1"/>
  <c r="C63" i="7"/>
  <c r="BB63" i="7" s="1"/>
  <c r="BE62" i="7"/>
  <c r="BA62" i="7"/>
  <c r="C62" i="7"/>
  <c r="BD62" i="7" s="1"/>
  <c r="BE47" i="7"/>
  <c r="BD47" i="7"/>
  <c r="BA47" i="7"/>
  <c r="C47" i="7"/>
  <c r="BC47" i="7" s="1"/>
  <c r="BE46" i="7"/>
  <c r="BD46" i="7"/>
  <c r="BA46" i="7"/>
  <c r="C46" i="7"/>
  <c r="BC46" i="7" s="1"/>
  <c r="BE45" i="7"/>
  <c r="BD45" i="7"/>
  <c r="BA45" i="7"/>
  <c r="C45" i="7"/>
  <c r="BC45" i="7" s="1"/>
  <c r="L44" i="7"/>
  <c r="K44" i="7"/>
  <c r="J44" i="7"/>
  <c r="I44" i="7"/>
  <c r="H44" i="7"/>
  <c r="G44" i="7"/>
  <c r="F44" i="7"/>
  <c r="E44" i="7"/>
  <c r="D44" i="7"/>
  <c r="C44" i="7" s="1"/>
  <c r="BF43" i="7"/>
  <c r="BE43" i="7"/>
  <c r="BD43" i="7"/>
  <c r="BB43" i="7"/>
  <c r="BA43" i="7"/>
  <c r="C43" i="7"/>
  <c r="BC43" i="7" s="1"/>
  <c r="BF42" i="7"/>
  <c r="BE42" i="7"/>
  <c r="BD42" i="7"/>
  <c r="BB42" i="7"/>
  <c r="BA42" i="7"/>
  <c r="M42" i="7" s="1"/>
  <c r="C42" i="7"/>
  <c r="BC42" i="7" s="1"/>
  <c r="BF41" i="7"/>
  <c r="BE41" i="7"/>
  <c r="BD41" i="7"/>
  <c r="BB41" i="7"/>
  <c r="BA41" i="7"/>
  <c r="C41" i="7"/>
  <c r="BC41" i="7" s="1"/>
  <c r="BF40" i="7"/>
  <c r="BE40" i="7"/>
  <c r="BD40" i="7"/>
  <c r="BB40" i="7"/>
  <c r="BA40" i="7"/>
  <c r="M40" i="7" s="1"/>
  <c r="C40" i="7"/>
  <c r="BC40" i="7" s="1"/>
  <c r="BF39" i="7"/>
  <c r="BE39" i="7"/>
  <c r="BD39" i="7"/>
  <c r="BB39" i="7"/>
  <c r="BA39" i="7"/>
  <c r="C39" i="7"/>
  <c r="BC39" i="7" s="1"/>
  <c r="BF38" i="7"/>
  <c r="BE38" i="7"/>
  <c r="BD38" i="7"/>
  <c r="BB38" i="7"/>
  <c r="BA38" i="7"/>
  <c r="M38" i="7" s="1"/>
  <c r="C38" i="7"/>
  <c r="BC38" i="7" s="1"/>
  <c r="BE33" i="7"/>
  <c r="BB33" i="7"/>
  <c r="C33" i="7"/>
  <c r="BE32" i="7"/>
  <c r="BB32" i="7"/>
  <c r="C32" i="7"/>
  <c r="E31" i="7"/>
  <c r="D31" i="7"/>
  <c r="C31" i="7" s="1"/>
  <c r="C30" i="7"/>
  <c r="BB30" i="7" s="1"/>
  <c r="BE29" i="7"/>
  <c r="BA29" i="7"/>
  <c r="C29" i="7"/>
  <c r="BD29" i="7" s="1"/>
  <c r="E28" i="7"/>
  <c r="D28" i="7"/>
  <c r="C28" i="7" s="1"/>
  <c r="BD21" i="7"/>
  <c r="C21" i="7"/>
  <c r="BC21" i="7" s="1"/>
  <c r="BD20" i="7"/>
  <c r="C20" i="7"/>
  <c r="BC20" i="7" s="1"/>
  <c r="L19" i="7"/>
  <c r="K19" i="7"/>
  <c r="J19" i="7"/>
  <c r="I19" i="7"/>
  <c r="H19" i="7"/>
  <c r="G19" i="7"/>
  <c r="F19" i="7"/>
  <c r="E19" i="7"/>
  <c r="D19" i="7"/>
  <c r="C19" i="7" s="1"/>
  <c r="BE18" i="7"/>
  <c r="BD18" i="7"/>
  <c r="BA18" i="7"/>
  <c r="C18" i="7"/>
  <c r="BC18" i="7" s="1"/>
  <c r="BE17" i="7"/>
  <c r="BD17" i="7"/>
  <c r="BA17" i="7"/>
  <c r="C17" i="7"/>
  <c r="BC17" i="7" s="1"/>
  <c r="BE16" i="7"/>
  <c r="BD16" i="7"/>
  <c r="BA16" i="7"/>
  <c r="C16" i="7"/>
  <c r="BC16" i="7" s="1"/>
  <c r="BE15" i="7"/>
  <c r="BD15" i="7"/>
  <c r="BA15" i="7"/>
  <c r="C15" i="7"/>
  <c r="BC15" i="7" s="1"/>
  <c r="BE14" i="7"/>
  <c r="BD14" i="7"/>
  <c r="BA14" i="7"/>
  <c r="C14" i="7"/>
  <c r="BC14" i="7" s="1"/>
  <c r="BE13" i="7"/>
  <c r="BD13" i="7"/>
  <c r="BA13" i="7"/>
  <c r="C13" i="7"/>
  <c r="BC13" i="7" s="1"/>
  <c r="BE12" i="7"/>
  <c r="BD12" i="7"/>
  <c r="BA12" i="7"/>
  <c r="C12" i="7"/>
  <c r="BC12" i="7" s="1"/>
  <c r="BE11" i="7"/>
  <c r="BD11" i="7"/>
  <c r="BA11" i="7"/>
  <c r="C11" i="7"/>
  <c r="A5" i="7"/>
  <c r="A4" i="7"/>
  <c r="A3" i="7"/>
  <c r="A2" i="7"/>
  <c r="B114" i="6"/>
  <c r="BE88" i="6"/>
  <c r="BD88" i="6"/>
  <c r="C88" i="6"/>
  <c r="BF88" i="6" s="1"/>
  <c r="BE87" i="6"/>
  <c r="BD87" i="6"/>
  <c r="C87" i="6"/>
  <c r="BF87" i="6" s="1"/>
  <c r="BE86" i="6"/>
  <c r="BD86" i="6"/>
  <c r="C86" i="6"/>
  <c r="BF86" i="6" s="1"/>
  <c r="BE85" i="6"/>
  <c r="BD85" i="6"/>
  <c r="C85" i="6"/>
  <c r="BF85" i="6" s="1"/>
  <c r="BE84" i="6"/>
  <c r="BD84" i="6"/>
  <c r="C84" i="6"/>
  <c r="BF84" i="6" s="1"/>
  <c r="BE83" i="6"/>
  <c r="BD83" i="6"/>
  <c r="C83" i="6"/>
  <c r="BF83" i="6" s="1"/>
  <c r="BE82" i="6"/>
  <c r="BD82" i="6"/>
  <c r="C82" i="6"/>
  <c r="BF82" i="6" s="1"/>
  <c r="BE81" i="6"/>
  <c r="BD81" i="6"/>
  <c r="C81" i="6"/>
  <c r="BF81" i="6" s="1"/>
  <c r="BE80" i="6"/>
  <c r="BD80" i="6"/>
  <c r="C80" i="6"/>
  <c r="BF80" i="6" s="1"/>
  <c r="BE79" i="6"/>
  <c r="BD79" i="6"/>
  <c r="C79" i="6"/>
  <c r="BF79" i="6" s="1"/>
  <c r="BE78" i="6"/>
  <c r="BD78" i="6"/>
  <c r="C78" i="6"/>
  <c r="BF78" i="6" s="1"/>
  <c r="BE77" i="6"/>
  <c r="BD77" i="6"/>
  <c r="C77" i="6"/>
  <c r="BF77" i="6" s="1"/>
  <c r="BE76" i="6"/>
  <c r="BD76" i="6"/>
  <c r="C76" i="6"/>
  <c r="BF76" i="6" s="1"/>
  <c r="BE75" i="6"/>
  <c r="BD75" i="6"/>
  <c r="C75" i="6"/>
  <c r="BF75" i="6" s="1"/>
  <c r="BE74" i="6"/>
  <c r="BD74" i="6"/>
  <c r="C74" i="6"/>
  <c r="BF74" i="6" s="1"/>
  <c r="BE73" i="6"/>
  <c r="BD73" i="6"/>
  <c r="C73" i="6"/>
  <c r="BF73" i="6" s="1"/>
  <c r="BE72" i="6"/>
  <c r="BD72" i="6"/>
  <c r="C72" i="6"/>
  <c r="BF72" i="6" s="1"/>
  <c r="BE71" i="6"/>
  <c r="BD71" i="6"/>
  <c r="C71" i="6"/>
  <c r="BF71" i="6" s="1"/>
  <c r="BE70" i="6"/>
  <c r="BD70" i="6"/>
  <c r="C70" i="6"/>
  <c r="BF70" i="6" s="1"/>
  <c r="BE69" i="6"/>
  <c r="BD69" i="6"/>
  <c r="C69" i="6"/>
  <c r="BF69" i="6" s="1"/>
  <c r="BE68" i="6"/>
  <c r="BD68" i="6"/>
  <c r="C68" i="6"/>
  <c r="BF68" i="6" s="1"/>
  <c r="BE67" i="6"/>
  <c r="BD67" i="6"/>
  <c r="C67" i="6"/>
  <c r="BF67" i="6" s="1"/>
  <c r="C63" i="6"/>
  <c r="BB63" i="6" s="1"/>
  <c r="BE62" i="6"/>
  <c r="BA62" i="6"/>
  <c r="C62" i="6"/>
  <c r="BD62" i="6" s="1"/>
  <c r="BE47" i="6"/>
  <c r="BD47" i="6"/>
  <c r="BA47" i="6"/>
  <c r="C47" i="6"/>
  <c r="BC47" i="6" s="1"/>
  <c r="BE46" i="6"/>
  <c r="BD46" i="6"/>
  <c r="BA46" i="6"/>
  <c r="C46" i="6"/>
  <c r="BC46" i="6" s="1"/>
  <c r="BE45" i="6"/>
  <c r="BD45" i="6"/>
  <c r="BA45" i="6"/>
  <c r="C45" i="6"/>
  <c r="BC45" i="6" s="1"/>
  <c r="L44" i="6"/>
  <c r="K44" i="6"/>
  <c r="J44" i="6"/>
  <c r="I44" i="6"/>
  <c r="H44" i="6"/>
  <c r="G44" i="6"/>
  <c r="F44" i="6"/>
  <c r="E44" i="6"/>
  <c r="D44" i="6"/>
  <c r="C44" i="6" s="1"/>
  <c r="BF43" i="6"/>
  <c r="BE43" i="6"/>
  <c r="BD43" i="6"/>
  <c r="BB43" i="6"/>
  <c r="BA43" i="6"/>
  <c r="M43" i="6" s="1"/>
  <c r="C43" i="6"/>
  <c r="BC43" i="6" s="1"/>
  <c r="BF42" i="6"/>
  <c r="BE42" i="6"/>
  <c r="BD42" i="6"/>
  <c r="BB42" i="6"/>
  <c r="BA42" i="6"/>
  <c r="M42" i="6" s="1"/>
  <c r="C42" i="6"/>
  <c r="BC42" i="6" s="1"/>
  <c r="BF41" i="6"/>
  <c r="BE41" i="6"/>
  <c r="BD41" i="6"/>
  <c r="BB41" i="6"/>
  <c r="BA41" i="6"/>
  <c r="M41" i="6" s="1"/>
  <c r="C41" i="6"/>
  <c r="BC41" i="6" s="1"/>
  <c r="BF40" i="6"/>
  <c r="BE40" i="6"/>
  <c r="BD40" i="6"/>
  <c r="BB40" i="6"/>
  <c r="BA40" i="6"/>
  <c r="M40" i="6" s="1"/>
  <c r="C40" i="6"/>
  <c r="BC40" i="6" s="1"/>
  <c r="BF39" i="6"/>
  <c r="BE39" i="6"/>
  <c r="BD39" i="6"/>
  <c r="BB39" i="6"/>
  <c r="BA39" i="6"/>
  <c r="M39" i="6" s="1"/>
  <c r="C39" i="6"/>
  <c r="BC39" i="6" s="1"/>
  <c r="BF38" i="6"/>
  <c r="BE38" i="6"/>
  <c r="BD38" i="6"/>
  <c r="BB38" i="6"/>
  <c r="BA38" i="6"/>
  <c r="M38" i="6" s="1"/>
  <c r="C38" i="6"/>
  <c r="BC38" i="6" s="1"/>
  <c r="BE33" i="6"/>
  <c r="BB33" i="6"/>
  <c r="C33" i="6"/>
  <c r="BE32" i="6"/>
  <c r="BB32" i="6"/>
  <c r="C32" i="6"/>
  <c r="E31" i="6"/>
  <c r="D31" i="6"/>
  <c r="C31" i="6" s="1"/>
  <c r="C30" i="6"/>
  <c r="BB30" i="6" s="1"/>
  <c r="BE29" i="6"/>
  <c r="BA29" i="6"/>
  <c r="C29" i="6"/>
  <c r="BD29" i="6" s="1"/>
  <c r="E28" i="6"/>
  <c r="D28" i="6"/>
  <c r="C28" i="6" s="1"/>
  <c r="BD21" i="6"/>
  <c r="C21" i="6"/>
  <c r="BC21" i="6" s="1"/>
  <c r="BD20" i="6"/>
  <c r="C20" i="6"/>
  <c r="BC20" i="6" s="1"/>
  <c r="L19" i="6"/>
  <c r="K19" i="6"/>
  <c r="J19" i="6"/>
  <c r="I19" i="6"/>
  <c r="H19" i="6"/>
  <c r="G19" i="6"/>
  <c r="F19" i="6"/>
  <c r="E19" i="6"/>
  <c r="D19" i="6"/>
  <c r="C19" i="6" s="1"/>
  <c r="BE18" i="6"/>
  <c r="BD18" i="6"/>
  <c r="BA18" i="6"/>
  <c r="C18" i="6"/>
  <c r="BC18" i="6" s="1"/>
  <c r="BE17" i="6"/>
  <c r="BD17" i="6"/>
  <c r="BA17" i="6"/>
  <c r="C17" i="6"/>
  <c r="BC17" i="6" s="1"/>
  <c r="BE16" i="6"/>
  <c r="BD16" i="6"/>
  <c r="BA16" i="6"/>
  <c r="C16" i="6"/>
  <c r="BC16" i="6" s="1"/>
  <c r="BE15" i="6"/>
  <c r="BD15" i="6"/>
  <c r="BA15" i="6"/>
  <c r="C15" i="6"/>
  <c r="BC15" i="6" s="1"/>
  <c r="BE14" i="6"/>
  <c r="BD14" i="6"/>
  <c r="BA14" i="6"/>
  <c r="C14" i="6"/>
  <c r="BC14" i="6" s="1"/>
  <c r="BE13" i="6"/>
  <c r="BD13" i="6"/>
  <c r="BA13" i="6"/>
  <c r="C13" i="6"/>
  <c r="BC13" i="6" s="1"/>
  <c r="BE12" i="6"/>
  <c r="BD12" i="6"/>
  <c r="BA12" i="6"/>
  <c r="C12" i="6"/>
  <c r="BC12" i="6" s="1"/>
  <c r="BE11" i="6"/>
  <c r="BD11" i="6"/>
  <c r="BA11" i="6"/>
  <c r="C11" i="6"/>
  <c r="A5" i="6"/>
  <c r="A4" i="6"/>
  <c r="A3" i="6"/>
  <c r="A2" i="6"/>
  <c r="B114" i="5"/>
  <c r="BE88" i="5"/>
  <c r="BD88" i="5"/>
  <c r="C88" i="5"/>
  <c r="BF88" i="5" s="1"/>
  <c r="BE87" i="5"/>
  <c r="BD87" i="5"/>
  <c r="C87" i="5"/>
  <c r="BF87" i="5" s="1"/>
  <c r="BE86" i="5"/>
  <c r="BD86" i="5"/>
  <c r="C86" i="5"/>
  <c r="BF86" i="5" s="1"/>
  <c r="BE85" i="5"/>
  <c r="BD85" i="5"/>
  <c r="C85" i="5"/>
  <c r="BF85" i="5" s="1"/>
  <c r="BE84" i="5"/>
  <c r="BD84" i="5"/>
  <c r="C84" i="5"/>
  <c r="BF84" i="5" s="1"/>
  <c r="BE83" i="5"/>
  <c r="BD83" i="5"/>
  <c r="C83" i="5"/>
  <c r="BF83" i="5" s="1"/>
  <c r="BE82" i="5"/>
  <c r="BD82" i="5"/>
  <c r="C82" i="5"/>
  <c r="BF82" i="5" s="1"/>
  <c r="BE81" i="5"/>
  <c r="BD81" i="5"/>
  <c r="C81" i="5"/>
  <c r="BF81" i="5" s="1"/>
  <c r="BE80" i="5"/>
  <c r="BD80" i="5"/>
  <c r="C80" i="5"/>
  <c r="BF80" i="5" s="1"/>
  <c r="BE79" i="5"/>
  <c r="BD79" i="5"/>
  <c r="C79" i="5"/>
  <c r="BF79" i="5" s="1"/>
  <c r="BE78" i="5"/>
  <c r="BD78" i="5"/>
  <c r="C78" i="5"/>
  <c r="BF78" i="5" s="1"/>
  <c r="BE77" i="5"/>
  <c r="BD77" i="5"/>
  <c r="C77" i="5"/>
  <c r="BF77" i="5" s="1"/>
  <c r="BE76" i="5"/>
  <c r="BD76" i="5"/>
  <c r="C76" i="5"/>
  <c r="BF76" i="5" s="1"/>
  <c r="BE75" i="5"/>
  <c r="BD75" i="5"/>
  <c r="C75" i="5"/>
  <c r="BF75" i="5" s="1"/>
  <c r="BE74" i="5"/>
  <c r="BD74" i="5"/>
  <c r="C74" i="5"/>
  <c r="BF74" i="5" s="1"/>
  <c r="BE73" i="5"/>
  <c r="BD73" i="5"/>
  <c r="C73" i="5"/>
  <c r="BF73" i="5" s="1"/>
  <c r="BE72" i="5"/>
  <c r="BD72" i="5"/>
  <c r="C72" i="5"/>
  <c r="BF72" i="5" s="1"/>
  <c r="BE71" i="5"/>
  <c r="BD71" i="5"/>
  <c r="C71" i="5"/>
  <c r="BF71" i="5" s="1"/>
  <c r="BE70" i="5"/>
  <c r="BD70" i="5"/>
  <c r="C70" i="5"/>
  <c r="BF70" i="5" s="1"/>
  <c r="BE69" i="5"/>
  <c r="BD69" i="5"/>
  <c r="C69" i="5"/>
  <c r="BF69" i="5" s="1"/>
  <c r="BE68" i="5"/>
  <c r="BD68" i="5"/>
  <c r="C68" i="5"/>
  <c r="BF68" i="5" s="1"/>
  <c r="BE67" i="5"/>
  <c r="BD67" i="5"/>
  <c r="C67" i="5"/>
  <c r="BF67" i="5" s="1"/>
  <c r="BB63" i="5"/>
  <c r="C63" i="5"/>
  <c r="BA63" i="5" s="1"/>
  <c r="K63" i="5" s="1"/>
  <c r="BE62" i="5"/>
  <c r="BA62" i="5"/>
  <c r="C62" i="5"/>
  <c r="BD62" i="5" s="1"/>
  <c r="BE47" i="5"/>
  <c r="BD47" i="5"/>
  <c r="BA47" i="5"/>
  <c r="C47" i="5"/>
  <c r="BC47" i="5" s="1"/>
  <c r="BE46" i="5"/>
  <c r="BD46" i="5"/>
  <c r="BA46" i="5"/>
  <c r="C46" i="5"/>
  <c r="BC46" i="5" s="1"/>
  <c r="BE45" i="5"/>
  <c r="BD45" i="5"/>
  <c r="BA45" i="5"/>
  <c r="C45" i="5"/>
  <c r="BC45" i="5" s="1"/>
  <c r="L44" i="5"/>
  <c r="K44" i="5"/>
  <c r="J44" i="5"/>
  <c r="I44" i="5"/>
  <c r="H44" i="5"/>
  <c r="G44" i="5"/>
  <c r="F44" i="5"/>
  <c r="E44" i="5"/>
  <c r="D44" i="5"/>
  <c r="C44" i="5" s="1"/>
  <c r="BF43" i="5"/>
  <c r="BE43" i="5"/>
  <c r="BD43" i="5"/>
  <c r="BB43" i="5"/>
  <c r="BA43" i="5"/>
  <c r="C43" i="5"/>
  <c r="BC43" i="5" s="1"/>
  <c r="BF42" i="5"/>
  <c r="BE42" i="5"/>
  <c r="BD42" i="5"/>
  <c r="BB42" i="5"/>
  <c r="BA42" i="5"/>
  <c r="C42" i="5"/>
  <c r="BC42" i="5" s="1"/>
  <c r="BF41" i="5"/>
  <c r="BE41" i="5"/>
  <c r="BD41" i="5"/>
  <c r="BB41" i="5"/>
  <c r="BA41" i="5"/>
  <c r="C41" i="5"/>
  <c r="BC41" i="5" s="1"/>
  <c r="BF40" i="5"/>
  <c r="BE40" i="5"/>
  <c r="BD40" i="5"/>
  <c r="BB40" i="5"/>
  <c r="BA40" i="5"/>
  <c r="C40" i="5"/>
  <c r="BC40" i="5" s="1"/>
  <c r="BF39" i="5"/>
  <c r="BE39" i="5"/>
  <c r="BD39" i="5"/>
  <c r="BB39" i="5"/>
  <c r="BA39" i="5"/>
  <c r="C39" i="5"/>
  <c r="BC39" i="5" s="1"/>
  <c r="BF38" i="5"/>
  <c r="BE38" i="5"/>
  <c r="BD38" i="5"/>
  <c r="BB38" i="5"/>
  <c r="BA38" i="5"/>
  <c r="C38" i="5"/>
  <c r="BC38" i="5" s="1"/>
  <c r="BE33" i="5"/>
  <c r="BB33" i="5"/>
  <c r="C33" i="5"/>
  <c r="BE32" i="5"/>
  <c r="BB32" i="5"/>
  <c r="C32" i="5"/>
  <c r="E31" i="5"/>
  <c r="D31" i="5"/>
  <c r="C31" i="5" s="1"/>
  <c r="BB30" i="5"/>
  <c r="C30" i="5"/>
  <c r="BA30" i="5" s="1"/>
  <c r="BE29" i="5"/>
  <c r="BA29" i="5"/>
  <c r="F32" i="5" s="1"/>
  <c r="C29" i="5"/>
  <c r="BD29" i="5" s="1"/>
  <c r="E28" i="5"/>
  <c r="D28" i="5"/>
  <c r="C28" i="5"/>
  <c r="C21" i="5"/>
  <c r="BF21" i="5" s="1"/>
  <c r="C20" i="5"/>
  <c r="BF20" i="5" s="1"/>
  <c r="L19" i="5"/>
  <c r="K19" i="5"/>
  <c r="J19" i="5"/>
  <c r="I19" i="5"/>
  <c r="H19" i="5"/>
  <c r="G19" i="5"/>
  <c r="F19" i="5"/>
  <c r="E19" i="5"/>
  <c r="D19" i="5"/>
  <c r="C19" i="5" s="1"/>
  <c r="BE18" i="5"/>
  <c r="BD18" i="5"/>
  <c r="BA18" i="5"/>
  <c r="C18" i="5"/>
  <c r="BC18" i="5" s="1"/>
  <c r="BE17" i="5"/>
  <c r="BD17" i="5"/>
  <c r="BA17" i="5"/>
  <c r="C17" i="5"/>
  <c r="BC17" i="5" s="1"/>
  <c r="BE16" i="5"/>
  <c r="BD16" i="5"/>
  <c r="BA16" i="5"/>
  <c r="C16" i="5"/>
  <c r="BC16" i="5" s="1"/>
  <c r="BE15" i="5"/>
  <c r="BD15" i="5"/>
  <c r="BA15" i="5"/>
  <c r="C15" i="5"/>
  <c r="BC15" i="5" s="1"/>
  <c r="BE14" i="5"/>
  <c r="BD14" i="5"/>
  <c r="BA14" i="5"/>
  <c r="C14" i="5"/>
  <c r="BC14" i="5" s="1"/>
  <c r="BE13" i="5"/>
  <c r="BD13" i="5"/>
  <c r="BA13" i="5"/>
  <c r="C13" i="5"/>
  <c r="BC13" i="5" s="1"/>
  <c r="BE12" i="5"/>
  <c r="BD12" i="5"/>
  <c r="BA12" i="5"/>
  <c r="C12" i="5"/>
  <c r="BC12" i="5" s="1"/>
  <c r="BE11" i="5"/>
  <c r="BD11" i="5"/>
  <c r="BA11" i="5"/>
  <c r="C11" i="5"/>
  <c r="BC11" i="5" s="1"/>
  <c r="A5" i="5"/>
  <c r="A4" i="5"/>
  <c r="A3" i="5"/>
  <c r="A2" i="5"/>
  <c r="B114" i="4"/>
  <c r="BE88" i="4"/>
  <c r="BD88" i="4"/>
  <c r="C88" i="4"/>
  <c r="BF88" i="4" s="1"/>
  <c r="BE87" i="4"/>
  <c r="BD87" i="4"/>
  <c r="C87" i="4"/>
  <c r="BF87" i="4" s="1"/>
  <c r="BE86" i="4"/>
  <c r="BD86" i="4"/>
  <c r="C86" i="4"/>
  <c r="BF86" i="4" s="1"/>
  <c r="BE85" i="4"/>
  <c r="BD85" i="4"/>
  <c r="C85" i="4"/>
  <c r="BF85" i="4" s="1"/>
  <c r="BE84" i="4"/>
  <c r="BD84" i="4"/>
  <c r="C84" i="4"/>
  <c r="BF84" i="4" s="1"/>
  <c r="BE83" i="4"/>
  <c r="BD83" i="4"/>
  <c r="C83" i="4"/>
  <c r="BF83" i="4" s="1"/>
  <c r="BE82" i="4"/>
  <c r="BD82" i="4"/>
  <c r="C82" i="4"/>
  <c r="BF82" i="4" s="1"/>
  <c r="BE81" i="4"/>
  <c r="BD81" i="4"/>
  <c r="C81" i="4"/>
  <c r="BF81" i="4" s="1"/>
  <c r="BE80" i="4"/>
  <c r="BD80" i="4"/>
  <c r="C80" i="4"/>
  <c r="BF80" i="4" s="1"/>
  <c r="BE79" i="4"/>
  <c r="BD79" i="4"/>
  <c r="C79" i="4"/>
  <c r="BF79" i="4" s="1"/>
  <c r="BE78" i="4"/>
  <c r="BD78" i="4"/>
  <c r="C78" i="4"/>
  <c r="BF78" i="4" s="1"/>
  <c r="BE77" i="4"/>
  <c r="BD77" i="4"/>
  <c r="C77" i="4"/>
  <c r="BF77" i="4" s="1"/>
  <c r="BE76" i="4"/>
  <c r="BD76" i="4"/>
  <c r="C76" i="4"/>
  <c r="BF76" i="4" s="1"/>
  <c r="BE75" i="4"/>
  <c r="BD75" i="4"/>
  <c r="C75" i="4"/>
  <c r="BF75" i="4" s="1"/>
  <c r="BE74" i="4"/>
  <c r="BD74" i="4"/>
  <c r="C74" i="4"/>
  <c r="BF74" i="4" s="1"/>
  <c r="BE73" i="4"/>
  <c r="BD73" i="4"/>
  <c r="C73" i="4"/>
  <c r="BF73" i="4" s="1"/>
  <c r="BE72" i="4"/>
  <c r="BD72" i="4"/>
  <c r="C72" i="4"/>
  <c r="BF72" i="4" s="1"/>
  <c r="BE71" i="4"/>
  <c r="BD71" i="4"/>
  <c r="C71" i="4"/>
  <c r="BF71" i="4" s="1"/>
  <c r="BE70" i="4"/>
  <c r="BD70" i="4"/>
  <c r="C70" i="4"/>
  <c r="BF70" i="4" s="1"/>
  <c r="BE69" i="4"/>
  <c r="BD69" i="4"/>
  <c r="C69" i="4"/>
  <c r="BF69" i="4" s="1"/>
  <c r="BE68" i="4"/>
  <c r="BD68" i="4"/>
  <c r="C68" i="4"/>
  <c r="BF68" i="4" s="1"/>
  <c r="BE67" i="4"/>
  <c r="BD67" i="4"/>
  <c r="C67" i="4"/>
  <c r="BF67" i="4" s="1"/>
  <c r="BB63" i="4"/>
  <c r="C63" i="4"/>
  <c r="BA63" i="4" s="1"/>
  <c r="K63" i="4" s="1"/>
  <c r="BE62" i="4"/>
  <c r="BA62" i="4"/>
  <c r="C62" i="4"/>
  <c r="BD62" i="4" s="1"/>
  <c r="BE47" i="4"/>
  <c r="BD47" i="4"/>
  <c r="BA47" i="4"/>
  <c r="C47" i="4"/>
  <c r="BC47" i="4" s="1"/>
  <c r="BE46" i="4"/>
  <c r="BD46" i="4"/>
  <c r="BA46" i="4"/>
  <c r="C46" i="4"/>
  <c r="BC46" i="4" s="1"/>
  <c r="BE45" i="4"/>
  <c r="BD45" i="4"/>
  <c r="BA45" i="4"/>
  <c r="C45" i="4"/>
  <c r="BC45" i="4" s="1"/>
  <c r="L44" i="4"/>
  <c r="K44" i="4"/>
  <c r="J44" i="4"/>
  <c r="I44" i="4"/>
  <c r="H44" i="4"/>
  <c r="G44" i="4"/>
  <c r="F44" i="4"/>
  <c r="E44" i="4"/>
  <c r="D44" i="4"/>
  <c r="C44" i="4" s="1"/>
  <c r="BF43" i="4"/>
  <c r="BE43" i="4"/>
  <c r="BD43" i="4"/>
  <c r="BB43" i="4"/>
  <c r="BA43" i="4"/>
  <c r="C43" i="4"/>
  <c r="BC43" i="4" s="1"/>
  <c r="BF42" i="4"/>
  <c r="BE42" i="4"/>
  <c r="BD42" i="4"/>
  <c r="BB42" i="4"/>
  <c r="BA42" i="4"/>
  <c r="C42" i="4"/>
  <c r="BC42" i="4" s="1"/>
  <c r="BF41" i="4"/>
  <c r="BE41" i="4"/>
  <c r="BD41" i="4"/>
  <c r="BB41" i="4"/>
  <c r="BA41" i="4"/>
  <c r="C41" i="4"/>
  <c r="BC41" i="4" s="1"/>
  <c r="BF40" i="4"/>
  <c r="BE40" i="4"/>
  <c r="BD40" i="4"/>
  <c r="BB40" i="4"/>
  <c r="BA40" i="4"/>
  <c r="C40" i="4"/>
  <c r="BC40" i="4" s="1"/>
  <c r="BF39" i="4"/>
  <c r="BE39" i="4"/>
  <c r="BD39" i="4"/>
  <c r="BB39" i="4"/>
  <c r="BA39" i="4"/>
  <c r="C39" i="4"/>
  <c r="BC39" i="4" s="1"/>
  <c r="BF38" i="4"/>
  <c r="BE38" i="4"/>
  <c r="BD38" i="4"/>
  <c r="BB38" i="4"/>
  <c r="BA38" i="4"/>
  <c r="C38" i="4"/>
  <c r="BC38" i="4" s="1"/>
  <c r="BE33" i="4"/>
  <c r="BB33" i="4"/>
  <c r="C33" i="4"/>
  <c r="BE32" i="4"/>
  <c r="BB32" i="4"/>
  <c r="C32" i="4"/>
  <c r="E31" i="4"/>
  <c r="D31" i="4"/>
  <c r="C31" i="4" s="1"/>
  <c r="BB30" i="4"/>
  <c r="C30" i="4"/>
  <c r="BA30" i="4" s="1"/>
  <c r="BE29" i="4"/>
  <c r="BA29" i="4"/>
  <c r="F32" i="4" s="1"/>
  <c r="C29" i="4"/>
  <c r="BD29" i="4" s="1"/>
  <c r="E28" i="4"/>
  <c r="D28" i="4"/>
  <c r="C28" i="4"/>
  <c r="C21" i="4"/>
  <c r="BF21" i="4" s="1"/>
  <c r="C20" i="4"/>
  <c r="BF20" i="4" s="1"/>
  <c r="L19" i="4"/>
  <c r="K19" i="4"/>
  <c r="J19" i="4"/>
  <c r="I19" i="4"/>
  <c r="H19" i="4"/>
  <c r="G19" i="4"/>
  <c r="F19" i="4"/>
  <c r="E19" i="4"/>
  <c r="D19" i="4"/>
  <c r="C19" i="4" s="1"/>
  <c r="BE18" i="4"/>
  <c r="BD18" i="4"/>
  <c r="BA18" i="4"/>
  <c r="C18" i="4"/>
  <c r="BC18" i="4" s="1"/>
  <c r="BE17" i="4"/>
  <c r="BD17" i="4"/>
  <c r="BA17" i="4"/>
  <c r="C17" i="4"/>
  <c r="BC17" i="4" s="1"/>
  <c r="BE16" i="4"/>
  <c r="BD16" i="4"/>
  <c r="BA16" i="4"/>
  <c r="C16" i="4"/>
  <c r="BC16" i="4" s="1"/>
  <c r="BE15" i="4"/>
  <c r="BD15" i="4"/>
  <c r="BA15" i="4"/>
  <c r="C15" i="4"/>
  <c r="BC15" i="4" s="1"/>
  <c r="BE14" i="4"/>
  <c r="BD14" i="4"/>
  <c r="BA14" i="4"/>
  <c r="C14" i="4"/>
  <c r="BC14" i="4" s="1"/>
  <c r="BE13" i="4"/>
  <c r="BD13" i="4"/>
  <c r="BA13" i="4"/>
  <c r="C13" i="4"/>
  <c r="BC13" i="4" s="1"/>
  <c r="BE12" i="4"/>
  <c r="BD12" i="4"/>
  <c r="BA12" i="4"/>
  <c r="C12" i="4"/>
  <c r="BC12" i="4" s="1"/>
  <c r="BE11" i="4"/>
  <c r="BD11" i="4"/>
  <c r="BA11" i="4"/>
  <c r="C11" i="4"/>
  <c r="BC11" i="4" s="1"/>
  <c r="A5" i="4"/>
  <c r="A4" i="4"/>
  <c r="A3" i="4"/>
  <c r="A2" i="4"/>
  <c r="B114" i="2"/>
  <c r="BF88" i="2"/>
  <c r="BE88" i="2"/>
  <c r="BD88" i="2"/>
  <c r="C88" i="2"/>
  <c r="BF87" i="2"/>
  <c r="BE87" i="2"/>
  <c r="BD87" i="2"/>
  <c r="C87" i="2"/>
  <c r="BF86" i="2"/>
  <c r="BE86" i="2"/>
  <c r="BD86" i="2"/>
  <c r="C86" i="2"/>
  <c r="BF85" i="2"/>
  <c r="BE85" i="2"/>
  <c r="BD85" i="2"/>
  <c r="C85" i="2"/>
  <c r="BF84" i="2"/>
  <c r="BE84" i="2"/>
  <c r="BD84" i="2"/>
  <c r="C84" i="2"/>
  <c r="BF83" i="2"/>
  <c r="BE83" i="2"/>
  <c r="BD83" i="2"/>
  <c r="C83" i="2"/>
  <c r="BF82" i="2"/>
  <c r="BE82" i="2"/>
  <c r="BD82" i="2"/>
  <c r="C82" i="2"/>
  <c r="BF81" i="2"/>
  <c r="BE81" i="2"/>
  <c r="BD81" i="2"/>
  <c r="C81" i="2"/>
  <c r="BF80" i="2"/>
  <c r="BE80" i="2"/>
  <c r="BD80" i="2"/>
  <c r="C80" i="2"/>
  <c r="BF79" i="2"/>
  <c r="BE79" i="2"/>
  <c r="BD79" i="2"/>
  <c r="C79" i="2"/>
  <c r="BF78" i="2"/>
  <c r="BE78" i="2"/>
  <c r="BD78" i="2"/>
  <c r="C78" i="2"/>
  <c r="BF77" i="2"/>
  <c r="BE77" i="2"/>
  <c r="BD77" i="2"/>
  <c r="C77" i="2"/>
  <c r="BF76" i="2"/>
  <c r="BE76" i="2"/>
  <c r="BD76" i="2"/>
  <c r="C76" i="2"/>
  <c r="BF75" i="2"/>
  <c r="BE75" i="2"/>
  <c r="BD75" i="2"/>
  <c r="C75" i="2"/>
  <c r="BF74" i="2"/>
  <c r="BE74" i="2"/>
  <c r="BD74" i="2"/>
  <c r="C74" i="2"/>
  <c r="BF73" i="2"/>
  <c r="BE73" i="2"/>
  <c r="BD73" i="2"/>
  <c r="C73" i="2"/>
  <c r="BF72" i="2"/>
  <c r="BE72" i="2"/>
  <c r="BD72" i="2"/>
  <c r="C72" i="2"/>
  <c r="BF71" i="2"/>
  <c r="BE71" i="2"/>
  <c r="BD71" i="2"/>
  <c r="C71" i="2"/>
  <c r="BF70" i="2"/>
  <c r="BE70" i="2"/>
  <c r="BD70" i="2"/>
  <c r="C70" i="2"/>
  <c r="BF69" i="2"/>
  <c r="BE69" i="2"/>
  <c r="BD69" i="2"/>
  <c r="C69" i="2"/>
  <c r="BF68" i="2"/>
  <c r="BE68" i="2"/>
  <c r="BD68" i="2"/>
  <c r="C68" i="2"/>
  <c r="BF67" i="2"/>
  <c r="BE67" i="2"/>
  <c r="BD67" i="2"/>
  <c r="C67" i="2"/>
  <c r="C63" i="2"/>
  <c r="BB63" i="2" s="1"/>
  <c r="BE62" i="2"/>
  <c r="BB62" i="2"/>
  <c r="BA62" i="2"/>
  <c r="K62" i="2" s="1"/>
  <c r="C62" i="2"/>
  <c r="BD62" i="2" s="1"/>
  <c r="BF47" i="2"/>
  <c r="BE47" i="2"/>
  <c r="BD47" i="2"/>
  <c r="BB47" i="2"/>
  <c r="BA47" i="2"/>
  <c r="C47" i="2"/>
  <c r="BC47" i="2" s="1"/>
  <c r="BF46" i="2"/>
  <c r="BE46" i="2"/>
  <c r="BD46" i="2"/>
  <c r="BB46" i="2"/>
  <c r="BA46" i="2"/>
  <c r="C46" i="2"/>
  <c r="BC46" i="2" s="1"/>
  <c r="BF45" i="2"/>
  <c r="BE45" i="2"/>
  <c r="BD45" i="2"/>
  <c r="BB45" i="2"/>
  <c r="BA45" i="2"/>
  <c r="C45" i="2"/>
  <c r="BC45" i="2" s="1"/>
  <c r="L44" i="2"/>
  <c r="K44" i="2"/>
  <c r="J44" i="2"/>
  <c r="I44" i="2"/>
  <c r="H44" i="2"/>
  <c r="G44" i="2"/>
  <c r="F44" i="2"/>
  <c r="C44" i="2" s="1"/>
  <c r="E44" i="2"/>
  <c r="D44" i="2"/>
  <c r="BF43" i="2"/>
  <c r="BB43" i="2"/>
  <c r="C43" i="2"/>
  <c r="BE43" i="2" s="1"/>
  <c r="BF42" i="2"/>
  <c r="BB42" i="2"/>
  <c r="C42" i="2"/>
  <c r="BE42" i="2" s="1"/>
  <c r="BF41" i="2"/>
  <c r="BB41" i="2"/>
  <c r="C41" i="2"/>
  <c r="BE41" i="2" s="1"/>
  <c r="BF40" i="2"/>
  <c r="BB40" i="2"/>
  <c r="C40" i="2"/>
  <c r="BE40" i="2" s="1"/>
  <c r="BF39" i="2"/>
  <c r="BB39" i="2"/>
  <c r="C39" i="2"/>
  <c r="BE39" i="2" s="1"/>
  <c r="BF38" i="2"/>
  <c r="BB38" i="2"/>
  <c r="C38" i="2"/>
  <c r="BE38" i="2" s="1"/>
  <c r="BE33" i="2"/>
  <c r="C33" i="2"/>
  <c r="BB33" i="2" s="1"/>
  <c r="BE32" i="2"/>
  <c r="C32" i="2"/>
  <c r="BB32" i="2" s="1"/>
  <c r="E31" i="2"/>
  <c r="D31" i="2"/>
  <c r="C31" i="2" s="1"/>
  <c r="C30" i="2"/>
  <c r="BB30" i="2" s="1"/>
  <c r="BE29" i="2"/>
  <c r="BB29" i="2"/>
  <c r="BA29" i="2"/>
  <c r="F29" i="2" s="1"/>
  <c r="C29" i="2"/>
  <c r="BD29" i="2" s="1"/>
  <c r="E28" i="2"/>
  <c r="D28" i="2"/>
  <c r="C28" i="2" s="1"/>
  <c r="BE21" i="2"/>
  <c r="BD21" i="2"/>
  <c r="BA21" i="2"/>
  <c r="C21" i="2"/>
  <c r="BC21" i="2" s="1"/>
  <c r="BE20" i="2"/>
  <c r="BD20" i="2"/>
  <c r="BA20" i="2"/>
  <c r="C20" i="2"/>
  <c r="BC20" i="2" s="1"/>
  <c r="L19" i="2"/>
  <c r="K19" i="2"/>
  <c r="J19" i="2"/>
  <c r="I19" i="2"/>
  <c r="H19" i="2"/>
  <c r="G19" i="2"/>
  <c r="F19" i="2"/>
  <c r="E19" i="2"/>
  <c r="D19" i="2"/>
  <c r="C19" i="2" s="1"/>
  <c r="BF18" i="2"/>
  <c r="BE18" i="2"/>
  <c r="BD18" i="2"/>
  <c r="BB18" i="2"/>
  <c r="BA18" i="2"/>
  <c r="M18" i="2" s="1"/>
  <c r="C18" i="2"/>
  <c r="BC18" i="2" s="1"/>
  <c r="BF17" i="2"/>
  <c r="BE17" i="2"/>
  <c r="BD17" i="2"/>
  <c r="BB17" i="2"/>
  <c r="BA17" i="2"/>
  <c r="C17" i="2"/>
  <c r="BC17" i="2" s="1"/>
  <c r="BF16" i="2"/>
  <c r="BE16" i="2"/>
  <c r="BD16" i="2"/>
  <c r="BB16" i="2"/>
  <c r="BA16" i="2"/>
  <c r="M16" i="2" s="1"/>
  <c r="C16" i="2"/>
  <c r="BC16" i="2" s="1"/>
  <c r="BF15" i="2"/>
  <c r="BE15" i="2"/>
  <c r="BD15" i="2"/>
  <c r="BB15" i="2"/>
  <c r="BA15" i="2"/>
  <c r="C15" i="2"/>
  <c r="BC15" i="2" s="1"/>
  <c r="BF14" i="2"/>
  <c r="BE14" i="2"/>
  <c r="BD14" i="2"/>
  <c r="BB14" i="2"/>
  <c r="BA14" i="2"/>
  <c r="M14" i="2" s="1"/>
  <c r="C14" i="2"/>
  <c r="BC14" i="2" s="1"/>
  <c r="BF13" i="2"/>
  <c r="BE13" i="2"/>
  <c r="BD13" i="2"/>
  <c r="BB13" i="2"/>
  <c r="BA13" i="2"/>
  <c r="C13" i="2"/>
  <c r="BC13" i="2" s="1"/>
  <c r="BF12" i="2"/>
  <c r="BE12" i="2"/>
  <c r="BD12" i="2"/>
  <c r="BB12" i="2"/>
  <c r="BA12" i="2"/>
  <c r="M12" i="2" s="1"/>
  <c r="C12" i="2"/>
  <c r="BC12" i="2" s="1"/>
  <c r="BF11" i="2"/>
  <c r="BE11" i="2"/>
  <c r="BD11" i="2"/>
  <c r="BB11" i="2"/>
  <c r="BA11" i="2"/>
  <c r="C11" i="2"/>
  <c r="A5" i="2"/>
  <c r="A4" i="2"/>
  <c r="A3" i="2"/>
  <c r="A2" i="2"/>
  <c r="BD44" i="13" l="1"/>
  <c r="BC44" i="13"/>
  <c r="BF44" i="13"/>
  <c r="BB44" i="13"/>
  <c r="BE44" i="13"/>
  <c r="BA44" i="13"/>
  <c r="M12" i="13"/>
  <c r="M14" i="13"/>
  <c r="M16" i="13"/>
  <c r="M18" i="13"/>
  <c r="M45" i="13"/>
  <c r="BC19" i="13"/>
  <c r="BF19" i="13"/>
  <c r="BB19" i="13"/>
  <c r="BE19" i="13"/>
  <c r="BA19" i="13"/>
  <c r="M19" i="13" s="1"/>
  <c r="BD19" i="13"/>
  <c r="BD30" i="13"/>
  <c r="BD63" i="13"/>
  <c r="BB11" i="13"/>
  <c r="M11" i="13" s="1"/>
  <c r="BF11" i="13"/>
  <c r="BB12" i="13"/>
  <c r="BF12" i="13"/>
  <c r="BB13" i="13"/>
  <c r="M13" i="13" s="1"/>
  <c r="BF13" i="13"/>
  <c r="BB14" i="13"/>
  <c r="BF14" i="13"/>
  <c r="BB15" i="13"/>
  <c r="M15" i="13" s="1"/>
  <c r="BF15" i="13"/>
  <c r="BB16" i="13"/>
  <c r="BF16" i="13"/>
  <c r="BB17" i="13"/>
  <c r="M17" i="13" s="1"/>
  <c r="BF17" i="13"/>
  <c r="BB18" i="13"/>
  <c r="BF18" i="13"/>
  <c r="BA20" i="13"/>
  <c r="BE20" i="13"/>
  <c r="BA21" i="13"/>
  <c r="BE21" i="13"/>
  <c r="BB29" i="13"/>
  <c r="F29" i="13" s="1"/>
  <c r="BE30" i="13"/>
  <c r="BB45" i="13"/>
  <c r="BF45" i="13"/>
  <c r="BB46" i="13"/>
  <c r="M46" i="13" s="1"/>
  <c r="BF46" i="13"/>
  <c r="BB47" i="13"/>
  <c r="M47" i="13" s="1"/>
  <c r="BF47" i="13"/>
  <c r="BB62" i="13"/>
  <c r="K62" i="13" s="1"/>
  <c r="BE63" i="13"/>
  <c r="BC11" i="13"/>
  <c r="BB20" i="13"/>
  <c r="BF20" i="13"/>
  <c r="BB21" i="13"/>
  <c r="BF21" i="13"/>
  <c r="BA30" i="13"/>
  <c r="F32" i="13"/>
  <c r="BA63" i="13"/>
  <c r="K63" i="13" s="1"/>
  <c r="M12" i="12"/>
  <c r="BF11" i="12"/>
  <c r="BB11" i="12"/>
  <c r="BD11" i="12"/>
  <c r="BF13" i="12"/>
  <c r="BB13" i="12"/>
  <c r="BD13" i="12"/>
  <c r="BF15" i="12"/>
  <c r="BB15" i="12"/>
  <c r="BD15" i="12"/>
  <c r="BF17" i="12"/>
  <c r="BB17" i="12"/>
  <c r="BD17" i="12"/>
  <c r="BE19" i="12"/>
  <c r="BA19" i="12"/>
  <c r="BA29" i="12"/>
  <c r="BD46" i="12"/>
  <c r="BE62" i="12"/>
  <c r="BE11" i="12"/>
  <c r="BE15" i="12"/>
  <c r="BE44" i="12"/>
  <c r="BD68" i="12"/>
  <c r="BF70" i="12"/>
  <c r="BE70" i="12"/>
  <c r="BF74" i="12"/>
  <c r="BE74" i="12"/>
  <c r="BF78" i="12"/>
  <c r="BE78" i="12"/>
  <c r="BF82" i="12"/>
  <c r="BE82" i="12"/>
  <c r="BF88" i="12"/>
  <c r="BE88" i="12"/>
  <c r="BA11" i="12"/>
  <c r="M11" i="12" s="1"/>
  <c r="BF12" i="12"/>
  <c r="BB12" i="12"/>
  <c r="BD12" i="12"/>
  <c r="BA13" i="12"/>
  <c r="BF14" i="12"/>
  <c r="BB14" i="12"/>
  <c r="M14" i="12" s="1"/>
  <c r="BD14" i="12"/>
  <c r="BA15" i="12"/>
  <c r="M15" i="12" s="1"/>
  <c r="BF16" i="12"/>
  <c r="BB16" i="12"/>
  <c r="M16" i="12" s="1"/>
  <c r="BD16" i="12"/>
  <c r="BA17" i="12"/>
  <c r="M17" i="12" s="1"/>
  <c r="BF18" i="12"/>
  <c r="BB18" i="12"/>
  <c r="M18" i="12" s="1"/>
  <c r="BD18" i="12"/>
  <c r="BF19" i="12"/>
  <c r="BE29" i="12"/>
  <c r="BD30" i="12"/>
  <c r="BF45" i="12"/>
  <c r="BB45" i="12"/>
  <c r="M45" i="12" s="1"/>
  <c r="BD45" i="12"/>
  <c r="BF47" i="12"/>
  <c r="BB47" i="12"/>
  <c r="M47" i="12" s="1"/>
  <c r="BD47" i="12"/>
  <c r="BA62" i="12"/>
  <c r="K62" i="12" s="1"/>
  <c r="BA63" i="12"/>
  <c r="BD67" i="12"/>
  <c r="BE68" i="12"/>
  <c r="BD70" i="12"/>
  <c r="BD74" i="12"/>
  <c r="BD78" i="12"/>
  <c r="BD82" i="12"/>
  <c r="BD88" i="12"/>
  <c r="BC19" i="12"/>
  <c r="BA30" i="12"/>
  <c r="BF44" i="12"/>
  <c r="BB44" i="12"/>
  <c r="BD44" i="12"/>
  <c r="BF46" i="12"/>
  <c r="BB46" i="12"/>
  <c r="M46" i="12" s="1"/>
  <c r="BE13" i="12"/>
  <c r="BE17" i="12"/>
  <c r="BD19" i="12"/>
  <c r="BE21" i="12"/>
  <c r="BA21" i="12"/>
  <c r="BD21" i="12"/>
  <c r="BD29" i="12"/>
  <c r="BE46" i="12"/>
  <c r="BF72" i="12"/>
  <c r="BE72" i="12"/>
  <c r="BF76" i="12"/>
  <c r="BE76" i="12"/>
  <c r="BF80" i="12"/>
  <c r="BE80" i="12"/>
  <c r="BF84" i="12"/>
  <c r="BE84" i="12"/>
  <c r="BF86" i="12"/>
  <c r="BE86" i="12"/>
  <c r="BC11" i="12"/>
  <c r="BC13" i="12"/>
  <c r="BC15" i="12"/>
  <c r="BC17" i="12"/>
  <c r="BB19" i="12"/>
  <c r="BE20" i="12"/>
  <c r="BA20" i="12"/>
  <c r="M20" i="12" s="1"/>
  <c r="BD20" i="12"/>
  <c r="BB21" i="12"/>
  <c r="BC44" i="12"/>
  <c r="M44" i="12" s="1"/>
  <c r="BC46" i="12"/>
  <c r="BD62" i="12"/>
  <c r="BB63" i="12"/>
  <c r="BE67" i="12"/>
  <c r="BF69" i="12"/>
  <c r="BE69" i="12"/>
  <c r="BF71" i="12"/>
  <c r="BE71" i="12"/>
  <c r="BF73" i="12"/>
  <c r="BE73" i="12"/>
  <c r="BF75" i="12"/>
  <c r="BE75" i="12"/>
  <c r="BF77" i="12"/>
  <c r="BE77" i="12"/>
  <c r="BF79" i="12"/>
  <c r="BE79" i="12"/>
  <c r="BF81" i="12"/>
  <c r="BE81" i="12"/>
  <c r="BF83" i="12"/>
  <c r="BE83" i="12"/>
  <c r="BF85" i="12"/>
  <c r="BE85" i="12"/>
  <c r="BF87" i="12"/>
  <c r="BE87" i="12"/>
  <c r="BD44" i="11"/>
  <c r="BC44" i="11"/>
  <c r="BF44" i="11"/>
  <c r="BB44" i="11"/>
  <c r="BE44" i="11"/>
  <c r="BA44" i="11"/>
  <c r="BC19" i="11"/>
  <c r="BF19" i="11"/>
  <c r="BB19" i="11"/>
  <c r="BD19" i="11"/>
  <c r="BE19" i="11"/>
  <c r="BA19" i="11"/>
  <c r="M38" i="11"/>
  <c r="M40" i="11"/>
  <c r="M42" i="11"/>
  <c r="M12" i="11"/>
  <c r="M14" i="11"/>
  <c r="M16" i="11"/>
  <c r="M18" i="11"/>
  <c r="M47" i="11"/>
  <c r="BD30" i="11"/>
  <c r="BD63" i="11"/>
  <c r="BB11" i="11"/>
  <c r="M11" i="11" s="1"/>
  <c r="BF11" i="11"/>
  <c r="BB12" i="11"/>
  <c r="BF12" i="11"/>
  <c r="BB13" i="11"/>
  <c r="M13" i="11" s="1"/>
  <c r="BF13" i="11"/>
  <c r="BB14" i="11"/>
  <c r="BF14" i="11"/>
  <c r="BB15" i="11"/>
  <c r="M15" i="11" s="1"/>
  <c r="BF15" i="11"/>
  <c r="BB16" i="11"/>
  <c r="BF16" i="11"/>
  <c r="BB17" i="11"/>
  <c r="M17" i="11" s="1"/>
  <c r="BF17" i="11"/>
  <c r="BB18" i="11"/>
  <c r="BF18" i="11"/>
  <c r="BA20" i="11"/>
  <c r="M20" i="11" s="1"/>
  <c r="BE20" i="11"/>
  <c r="BA21" i="11"/>
  <c r="BE21" i="11"/>
  <c r="BB29" i="11"/>
  <c r="F29" i="11" s="1"/>
  <c r="BE30" i="11"/>
  <c r="BB45" i="11"/>
  <c r="M45" i="11" s="1"/>
  <c r="BF45" i="11"/>
  <c r="BB46" i="11"/>
  <c r="M46" i="11" s="1"/>
  <c r="BF46" i="11"/>
  <c r="BB47" i="11"/>
  <c r="BF47" i="11"/>
  <c r="BB62" i="11"/>
  <c r="K62" i="11" s="1"/>
  <c r="BE63" i="11"/>
  <c r="BC11" i="11"/>
  <c r="BB20" i="11"/>
  <c r="BF20" i="11"/>
  <c r="BB21" i="11"/>
  <c r="BF21" i="11"/>
  <c r="BA30" i="11"/>
  <c r="F32" i="11"/>
  <c r="BA63" i="11"/>
  <c r="K63" i="11" s="1"/>
  <c r="BC19" i="10"/>
  <c r="BE19" i="10"/>
  <c r="BA19" i="10"/>
  <c r="BB19" i="10"/>
  <c r="BF19" i="10"/>
  <c r="BD19" i="10"/>
  <c r="M17" i="10"/>
  <c r="BB30" i="10"/>
  <c r="BE30" i="10"/>
  <c r="BD83" i="10"/>
  <c r="BF83" i="10"/>
  <c r="BE83" i="10"/>
  <c r="BA47" i="10"/>
  <c r="BD84" i="10"/>
  <c r="BF84" i="10"/>
  <c r="BE84" i="10"/>
  <c r="BD11" i="10"/>
  <c r="BF11" i="10"/>
  <c r="BB11" i="10"/>
  <c r="M11" i="10" s="1"/>
  <c r="BD12" i="10"/>
  <c r="BF12" i="10"/>
  <c r="BB12" i="10"/>
  <c r="BD13" i="10"/>
  <c r="BF13" i="10"/>
  <c r="BB13" i="10"/>
  <c r="BD14" i="10"/>
  <c r="BF14" i="10"/>
  <c r="BB14" i="10"/>
  <c r="M14" i="10" s="1"/>
  <c r="BD15" i="10"/>
  <c r="BF15" i="10"/>
  <c r="BB15" i="10"/>
  <c r="BD16" i="10"/>
  <c r="BF16" i="10"/>
  <c r="BB16" i="10"/>
  <c r="M16" i="10" s="1"/>
  <c r="BD17" i="10"/>
  <c r="BF17" i="10"/>
  <c r="BB17" i="10"/>
  <c r="BD18" i="10"/>
  <c r="BF18" i="10"/>
  <c r="BB18" i="10"/>
  <c r="BB63" i="10"/>
  <c r="BE63" i="10"/>
  <c r="BD70" i="10"/>
  <c r="BF70" i="10"/>
  <c r="BE70" i="10"/>
  <c r="BD74" i="10"/>
  <c r="BF74" i="10"/>
  <c r="BE74" i="10"/>
  <c r="BD78" i="10"/>
  <c r="BF78" i="10"/>
  <c r="BE78" i="10"/>
  <c r="BD82" i="10"/>
  <c r="BF82" i="10"/>
  <c r="BE82" i="10"/>
  <c r="BD86" i="10"/>
  <c r="BF86" i="10"/>
  <c r="BE86" i="10"/>
  <c r="M12" i="10"/>
  <c r="M13" i="10"/>
  <c r="M15" i="10"/>
  <c r="M18" i="10"/>
  <c r="BD44" i="10"/>
  <c r="BF44" i="10"/>
  <c r="BB44" i="10"/>
  <c r="BD45" i="10"/>
  <c r="BF45" i="10"/>
  <c r="BB45" i="10"/>
  <c r="BD46" i="10"/>
  <c r="BF46" i="10"/>
  <c r="BB46" i="10"/>
  <c r="BD47" i="10"/>
  <c r="BF47" i="10"/>
  <c r="BB47" i="10"/>
  <c r="BE62" i="10"/>
  <c r="BB62" i="10"/>
  <c r="K63" i="10"/>
  <c r="BD68" i="10"/>
  <c r="BF68" i="10"/>
  <c r="BD71" i="10"/>
  <c r="BF71" i="10"/>
  <c r="BE71" i="10"/>
  <c r="BD75" i="10"/>
  <c r="BF75" i="10"/>
  <c r="BE75" i="10"/>
  <c r="BD79" i="10"/>
  <c r="BF79" i="10"/>
  <c r="BE79" i="10"/>
  <c r="BD87" i="10"/>
  <c r="BF87" i="10"/>
  <c r="BE87" i="10"/>
  <c r="BE29" i="10"/>
  <c r="BB29" i="10"/>
  <c r="BA30" i="10"/>
  <c r="BA44" i="10"/>
  <c r="BA45" i="10"/>
  <c r="BA46" i="10"/>
  <c r="BA62" i="10"/>
  <c r="K62" i="10" s="1"/>
  <c r="BE68" i="10"/>
  <c r="BD72" i="10"/>
  <c r="BF72" i="10"/>
  <c r="BE72" i="10"/>
  <c r="BD76" i="10"/>
  <c r="BF76" i="10"/>
  <c r="BE76" i="10"/>
  <c r="BD80" i="10"/>
  <c r="BF80" i="10"/>
  <c r="BE80" i="10"/>
  <c r="BD88" i="10"/>
  <c r="BF88" i="10"/>
  <c r="BE88" i="10"/>
  <c r="BA29" i="10"/>
  <c r="BD30" i="10"/>
  <c r="BC44" i="10"/>
  <c r="BC45" i="10"/>
  <c r="BC46" i="10"/>
  <c r="BC47" i="10"/>
  <c r="BD62" i="10"/>
  <c r="BD67" i="10"/>
  <c r="BF67" i="10"/>
  <c r="BD69" i="10"/>
  <c r="BF69" i="10"/>
  <c r="BE69" i="10"/>
  <c r="BD73" i="10"/>
  <c r="BF73" i="10"/>
  <c r="BE73" i="10"/>
  <c r="BD77" i="10"/>
  <c r="BF77" i="10"/>
  <c r="BE77" i="10"/>
  <c r="BD81" i="10"/>
  <c r="BF81" i="10"/>
  <c r="BE81" i="10"/>
  <c r="BD85" i="10"/>
  <c r="BF85" i="10"/>
  <c r="BE85" i="10"/>
  <c r="BA20" i="10"/>
  <c r="M20" i="10" s="1"/>
  <c r="BE20" i="10"/>
  <c r="BA21" i="10"/>
  <c r="M21" i="10" s="1"/>
  <c r="BE21" i="10"/>
  <c r="BC19" i="9"/>
  <c r="BE19" i="9"/>
  <c r="BA19" i="9"/>
  <c r="BF19" i="9"/>
  <c r="BB19" i="9"/>
  <c r="BD19" i="9"/>
  <c r="BC42" i="9"/>
  <c r="BA11" i="9"/>
  <c r="BE11" i="9"/>
  <c r="BA12" i="9"/>
  <c r="M12" i="9" s="1"/>
  <c r="BE12" i="9"/>
  <c r="BA13" i="9"/>
  <c r="M13" i="9" s="1"/>
  <c r="BE13" i="9"/>
  <c r="BA14" i="9"/>
  <c r="M14" i="9" s="1"/>
  <c r="BE14" i="9"/>
  <c r="BA15" i="9"/>
  <c r="M15" i="9" s="1"/>
  <c r="BE15" i="9"/>
  <c r="BA16" i="9"/>
  <c r="M16" i="9" s="1"/>
  <c r="BE16" i="9"/>
  <c r="BA17" i="9"/>
  <c r="M17" i="9" s="1"/>
  <c r="BE17" i="9"/>
  <c r="BA18" i="9"/>
  <c r="M18" i="9" s="1"/>
  <c r="BE18" i="9"/>
  <c r="BD20" i="9"/>
  <c r="BD21" i="9"/>
  <c r="BA29" i="9"/>
  <c r="BE32" i="9"/>
  <c r="BE33" i="9"/>
  <c r="BB38" i="9"/>
  <c r="BF38" i="9"/>
  <c r="BB39" i="9"/>
  <c r="BF39" i="9"/>
  <c r="BB40" i="9"/>
  <c r="BF40" i="9"/>
  <c r="BB41" i="9"/>
  <c r="BF41" i="9"/>
  <c r="BB42" i="9"/>
  <c r="BF42" i="9"/>
  <c r="BB43" i="9"/>
  <c r="BF43" i="9"/>
  <c r="BA44" i="9"/>
  <c r="BE44" i="9"/>
  <c r="BA45" i="9"/>
  <c r="M45" i="9" s="1"/>
  <c r="BE45" i="9"/>
  <c r="BA46" i="9"/>
  <c r="M46" i="9" s="1"/>
  <c r="BE46" i="9"/>
  <c r="BA47" i="9"/>
  <c r="M47" i="9" s="1"/>
  <c r="BE47" i="9"/>
  <c r="BA62" i="9"/>
  <c r="K62" i="9" s="1"/>
  <c r="BD63" i="9"/>
  <c r="BB44" i="9"/>
  <c r="BC11" i="9"/>
  <c r="BB20" i="9"/>
  <c r="M20" i="9" s="1"/>
  <c r="BF20" i="9"/>
  <c r="BB21" i="9"/>
  <c r="M21" i="9" s="1"/>
  <c r="BF21" i="9"/>
  <c r="BA30" i="9"/>
  <c r="BD38" i="9"/>
  <c r="BD39" i="9"/>
  <c r="BD40" i="9"/>
  <c r="BD41" i="9"/>
  <c r="BD42" i="9"/>
  <c r="BD43" i="9"/>
  <c r="BC44" i="9"/>
  <c r="BC38" i="9"/>
  <c r="BC39" i="9"/>
  <c r="BC40" i="9"/>
  <c r="BC41" i="9"/>
  <c r="BC43" i="9"/>
  <c r="BF44" i="9"/>
  <c r="BA38" i="9"/>
  <c r="M38" i="9" s="1"/>
  <c r="BA39" i="9"/>
  <c r="M39" i="9" s="1"/>
  <c r="BA40" i="9"/>
  <c r="M40" i="9" s="1"/>
  <c r="BA41" i="9"/>
  <c r="BA42" i="9"/>
  <c r="M42" i="9" s="1"/>
  <c r="BA43" i="9"/>
  <c r="M43" i="9" s="1"/>
  <c r="BD44" i="8"/>
  <c r="BC44" i="8"/>
  <c r="BF44" i="8"/>
  <c r="BB44" i="8"/>
  <c r="BE44" i="8"/>
  <c r="BA44" i="8"/>
  <c r="BC19" i="8"/>
  <c r="BF19" i="8"/>
  <c r="BB19" i="8"/>
  <c r="BE19" i="8"/>
  <c r="BA19" i="8"/>
  <c r="M19" i="8" s="1"/>
  <c r="BD19" i="8"/>
  <c r="M14" i="8"/>
  <c r="M18" i="8"/>
  <c r="M47" i="8"/>
  <c r="K62" i="8"/>
  <c r="BD30" i="8"/>
  <c r="BB11" i="8"/>
  <c r="M11" i="8" s="1"/>
  <c r="BF11" i="8"/>
  <c r="BB12" i="8"/>
  <c r="M12" i="8" s="1"/>
  <c r="BF12" i="8"/>
  <c r="BB13" i="8"/>
  <c r="M13" i="8" s="1"/>
  <c r="BF13" i="8"/>
  <c r="BB14" i="8"/>
  <c r="BF14" i="8"/>
  <c r="BB15" i="8"/>
  <c r="M15" i="8" s="1"/>
  <c r="BF15" i="8"/>
  <c r="BB16" i="8"/>
  <c r="M16" i="8" s="1"/>
  <c r="BF16" i="8"/>
  <c r="BB17" i="8"/>
  <c r="M17" i="8" s="1"/>
  <c r="BF17" i="8"/>
  <c r="BB18" i="8"/>
  <c r="BF18" i="8"/>
  <c r="BA20" i="8"/>
  <c r="BE20" i="8"/>
  <c r="BA21" i="8"/>
  <c r="BE21" i="8"/>
  <c r="BB29" i="8"/>
  <c r="F29" i="8" s="1"/>
  <c r="BE30" i="8"/>
  <c r="BB45" i="8"/>
  <c r="M45" i="8" s="1"/>
  <c r="BF45" i="8"/>
  <c r="BB46" i="8"/>
  <c r="M46" i="8" s="1"/>
  <c r="BF46" i="8"/>
  <c r="BB47" i="8"/>
  <c r="BF47" i="8"/>
  <c r="BB62" i="8"/>
  <c r="BE63" i="8"/>
  <c r="BD63" i="8"/>
  <c r="BC11" i="8"/>
  <c r="BB20" i="8"/>
  <c r="BF20" i="8"/>
  <c r="BB21" i="8"/>
  <c r="BF21" i="8"/>
  <c r="BA30" i="8"/>
  <c r="F32" i="8"/>
  <c r="BA63" i="8"/>
  <c r="K63" i="8" s="1"/>
  <c r="BD44" i="7"/>
  <c r="BC44" i="7"/>
  <c r="BF44" i="7"/>
  <c r="BB44" i="7"/>
  <c r="BE44" i="7"/>
  <c r="BA44" i="7"/>
  <c r="M44" i="7" s="1"/>
  <c r="M14" i="7"/>
  <c r="M18" i="7"/>
  <c r="BC19" i="7"/>
  <c r="BF19" i="7"/>
  <c r="BB19" i="7"/>
  <c r="BE19" i="7"/>
  <c r="BA19" i="7"/>
  <c r="BD19" i="7"/>
  <c r="M39" i="7"/>
  <c r="M41" i="7"/>
  <c r="M43" i="7"/>
  <c r="BD63" i="7"/>
  <c r="BB11" i="7"/>
  <c r="M11" i="7" s="1"/>
  <c r="BF11" i="7"/>
  <c r="BB12" i="7"/>
  <c r="M12" i="7" s="1"/>
  <c r="BF12" i="7"/>
  <c r="BB13" i="7"/>
  <c r="M13" i="7" s="1"/>
  <c r="BF13" i="7"/>
  <c r="BB14" i="7"/>
  <c r="BF14" i="7"/>
  <c r="BB15" i="7"/>
  <c r="M15" i="7" s="1"/>
  <c r="BF15" i="7"/>
  <c r="BB16" i="7"/>
  <c r="M16" i="7" s="1"/>
  <c r="BF16" i="7"/>
  <c r="BB17" i="7"/>
  <c r="M17" i="7" s="1"/>
  <c r="BF17" i="7"/>
  <c r="BB18" i="7"/>
  <c r="BF18" i="7"/>
  <c r="BA20" i="7"/>
  <c r="BE20" i="7"/>
  <c r="BA21" i="7"/>
  <c r="BE21" i="7"/>
  <c r="BB29" i="7"/>
  <c r="F29" i="7" s="1"/>
  <c r="BE30" i="7"/>
  <c r="BB45" i="7"/>
  <c r="M45" i="7" s="1"/>
  <c r="BF45" i="7"/>
  <c r="BB46" i="7"/>
  <c r="M46" i="7" s="1"/>
  <c r="BF46" i="7"/>
  <c r="BB47" i="7"/>
  <c r="M47" i="7" s="1"/>
  <c r="BF47" i="7"/>
  <c r="BB62" i="7"/>
  <c r="K62" i="7" s="1"/>
  <c r="BE63" i="7"/>
  <c r="BD30" i="7"/>
  <c r="BC11" i="7"/>
  <c r="BB20" i="7"/>
  <c r="BF20" i="7"/>
  <c r="BB21" i="7"/>
  <c r="BF21" i="7"/>
  <c r="BA30" i="7"/>
  <c r="F32" i="7"/>
  <c r="BA63" i="7"/>
  <c r="K63" i="7" s="1"/>
  <c r="BD44" i="6"/>
  <c r="BC44" i="6"/>
  <c r="BF44" i="6"/>
  <c r="BB44" i="6"/>
  <c r="BE44" i="6"/>
  <c r="BA44" i="6"/>
  <c r="BC19" i="6"/>
  <c r="BF19" i="6"/>
  <c r="BB19" i="6"/>
  <c r="BD19" i="6"/>
  <c r="BE19" i="6"/>
  <c r="BA19" i="6"/>
  <c r="M19" i="6" s="1"/>
  <c r="M47" i="6"/>
  <c r="BD63" i="6"/>
  <c r="BB11" i="6"/>
  <c r="M11" i="6" s="1"/>
  <c r="BF11" i="6"/>
  <c r="BB12" i="6"/>
  <c r="M12" i="6" s="1"/>
  <c r="BF12" i="6"/>
  <c r="BB13" i="6"/>
  <c r="M13" i="6" s="1"/>
  <c r="BF13" i="6"/>
  <c r="BB14" i="6"/>
  <c r="M14" i="6" s="1"/>
  <c r="BF14" i="6"/>
  <c r="BB15" i="6"/>
  <c r="M15" i="6" s="1"/>
  <c r="BF15" i="6"/>
  <c r="BB16" i="6"/>
  <c r="M16" i="6" s="1"/>
  <c r="BF16" i="6"/>
  <c r="BB17" i="6"/>
  <c r="M17" i="6" s="1"/>
  <c r="BF17" i="6"/>
  <c r="BB18" i="6"/>
  <c r="M18" i="6" s="1"/>
  <c r="BF18" i="6"/>
  <c r="BA20" i="6"/>
  <c r="BE20" i="6"/>
  <c r="BA21" i="6"/>
  <c r="BE21" i="6"/>
  <c r="BB29" i="6"/>
  <c r="F29" i="6" s="1"/>
  <c r="BE30" i="6"/>
  <c r="BB45" i="6"/>
  <c r="M45" i="6" s="1"/>
  <c r="BF45" i="6"/>
  <c r="BB46" i="6"/>
  <c r="M46" i="6" s="1"/>
  <c r="BF46" i="6"/>
  <c r="BB47" i="6"/>
  <c r="BF47" i="6"/>
  <c r="BB62" i="6"/>
  <c r="K62" i="6" s="1"/>
  <c r="BE63" i="6"/>
  <c r="BD30" i="6"/>
  <c r="BC11" i="6"/>
  <c r="BB20" i="6"/>
  <c r="BF20" i="6"/>
  <c r="BB21" i="6"/>
  <c r="BF21" i="6"/>
  <c r="BA30" i="6"/>
  <c r="F32" i="6"/>
  <c r="BA63" i="6"/>
  <c r="K63" i="6" s="1"/>
  <c r="BF19" i="5"/>
  <c r="BB19" i="5"/>
  <c r="BD19" i="5"/>
  <c r="BC19" i="5"/>
  <c r="BE19" i="5"/>
  <c r="BA19" i="5"/>
  <c r="M38" i="5"/>
  <c r="M40" i="5"/>
  <c r="M42" i="5"/>
  <c r="F33" i="5"/>
  <c r="F30" i="5"/>
  <c r="A200" i="5" s="1"/>
  <c r="M39" i="5"/>
  <c r="M41" i="5"/>
  <c r="M43" i="5"/>
  <c r="BC44" i="5"/>
  <c r="BE44" i="5"/>
  <c r="BA44" i="5"/>
  <c r="BF44" i="5"/>
  <c r="BB44" i="5"/>
  <c r="BD44" i="5"/>
  <c r="BC20" i="5"/>
  <c r="BD20" i="5"/>
  <c r="BD21" i="5"/>
  <c r="BD30" i="5"/>
  <c r="BB11" i="5"/>
  <c r="M11" i="5" s="1"/>
  <c r="BF11" i="5"/>
  <c r="BB12" i="5"/>
  <c r="M12" i="5" s="1"/>
  <c r="BF12" i="5"/>
  <c r="BB13" i="5"/>
  <c r="M13" i="5" s="1"/>
  <c r="BF13" i="5"/>
  <c r="BB14" i="5"/>
  <c r="M14" i="5" s="1"/>
  <c r="BF14" i="5"/>
  <c r="BB15" i="5"/>
  <c r="M15" i="5" s="1"/>
  <c r="BF15" i="5"/>
  <c r="BB16" i="5"/>
  <c r="M16" i="5" s="1"/>
  <c r="BF16" i="5"/>
  <c r="BB17" i="5"/>
  <c r="M17" i="5" s="1"/>
  <c r="BF17" i="5"/>
  <c r="BB18" i="5"/>
  <c r="M18" i="5" s="1"/>
  <c r="BF18" i="5"/>
  <c r="BA20" i="5"/>
  <c r="BE20" i="5"/>
  <c r="BA21" i="5"/>
  <c r="BE21" i="5"/>
  <c r="BB29" i="5"/>
  <c r="F29" i="5" s="1"/>
  <c r="BE30" i="5"/>
  <c r="BB45" i="5"/>
  <c r="M45" i="5" s="1"/>
  <c r="BF45" i="5"/>
  <c r="BB46" i="5"/>
  <c r="M46" i="5" s="1"/>
  <c r="BF46" i="5"/>
  <c r="BB47" i="5"/>
  <c r="M47" i="5" s="1"/>
  <c r="BF47" i="5"/>
  <c r="BB62" i="5"/>
  <c r="K62" i="5" s="1"/>
  <c r="BE63" i="5"/>
  <c r="BC21" i="5"/>
  <c r="BD63" i="5"/>
  <c r="BB20" i="5"/>
  <c r="BB21" i="5"/>
  <c r="BC44" i="4"/>
  <c r="BE44" i="4"/>
  <c r="BD44" i="4"/>
  <c r="BF44" i="4"/>
  <c r="BB44" i="4"/>
  <c r="BA44" i="4"/>
  <c r="BF19" i="4"/>
  <c r="BB19" i="4"/>
  <c r="BC19" i="4"/>
  <c r="BE19" i="4"/>
  <c r="BA19" i="4"/>
  <c r="M19" i="4" s="1"/>
  <c r="BD19" i="4"/>
  <c r="M38" i="4"/>
  <c r="M40" i="4"/>
  <c r="M42" i="4"/>
  <c r="F33" i="4"/>
  <c r="F30" i="4"/>
  <c r="M39" i="4"/>
  <c r="M41" i="4"/>
  <c r="M43" i="4"/>
  <c r="BD30" i="4"/>
  <c r="BD63" i="4"/>
  <c r="BB11" i="4"/>
  <c r="M11" i="4" s="1"/>
  <c r="BF11" i="4"/>
  <c r="BB12" i="4"/>
  <c r="M12" i="4" s="1"/>
  <c r="BF12" i="4"/>
  <c r="BB13" i="4"/>
  <c r="M13" i="4" s="1"/>
  <c r="BF13" i="4"/>
  <c r="BB14" i="4"/>
  <c r="M14" i="4" s="1"/>
  <c r="BF14" i="4"/>
  <c r="BB15" i="4"/>
  <c r="M15" i="4" s="1"/>
  <c r="BF15" i="4"/>
  <c r="BB16" i="4"/>
  <c r="M16" i="4" s="1"/>
  <c r="BF16" i="4"/>
  <c r="BB17" i="4"/>
  <c r="M17" i="4" s="1"/>
  <c r="BF17" i="4"/>
  <c r="BB18" i="4"/>
  <c r="M18" i="4" s="1"/>
  <c r="BF18" i="4"/>
  <c r="BA20" i="4"/>
  <c r="M20" i="4" s="1"/>
  <c r="BE20" i="4"/>
  <c r="BA21" i="4"/>
  <c r="BE21" i="4"/>
  <c r="BB29" i="4"/>
  <c r="F29" i="4" s="1"/>
  <c r="A200" i="4" s="1"/>
  <c r="BE30" i="4"/>
  <c r="BB45" i="4"/>
  <c r="M45" i="4" s="1"/>
  <c r="BF45" i="4"/>
  <c r="BB46" i="4"/>
  <c r="M46" i="4" s="1"/>
  <c r="BF46" i="4"/>
  <c r="BB47" i="4"/>
  <c r="M47" i="4" s="1"/>
  <c r="BF47" i="4"/>
  <c r="BB62" i="4"/>
  <c r="K62" i="4" s="1"/>
  <c r="BE63" i="4"/>
  <c r="BC20" i="4"/>
  <c r="BC21" i="4"/>
  <c r="BD20" i="4"/>
  <c r="BD21" i="4"/>
  <c r="BB20" i="4"/>
  <c r="BB21" i="4"/>
  <c r="BC19" i="2"/>
  <c r="BA19" i="2"/>
  <c r="BD19" i="2"/>
  <c r="BF19" i="2"/>
  <c r="BB19" i="2"/>
  <c r="BE19" i="2"/>
  <c r="M46" i="2"/>
  <c r="M15" i="2"/>
  <c r="M13" i="2"/>
  <c r="M17" i="2"/>
  <c r="BD44" i="2"/>
  <c r="BF44" i="2"/>
  <c r="BC44" i="2"/>
  <c r="BB44" i="2"/>
  <c r="BE44" i="2"/>
  <c r="BA44" i="2"/>
  <c r="M44" i="2" s="1"/>
  <c r="M45" i="2"/>
  <c r="M47" i="2"/>
  <c r="BD30" i="2"/>
  <c r="BD63" i="2"/>
  <c r="BC38" i="2"/>
  <c r="BC39" i="2"/>
  <c r="BC41" i="2"/>
  <c r="BC42" i="2"/>
  <c r="BC43" i="2"/>
  <c r="BC11" i="2"/>
  <c r="M11" i="2" s="1"/>
  <c r="BB20" i="2"/>
  <c r="M20" i="2" s="1"/>
  <c r="BF20" i="2"/>
  <c r="BB21" i="2"/>
  <c r="M21" i="2" s="1"/>
  <c r="BF21" i="2"/>
  <c r="BA30" i="2"/>
  <c r="F32" i="2"/>
  <c r="BD38" i="2"/>
  <c r="BD39" i="2"/>
  <c r="BD40" i="2"/>
  <c r="BD41" i="2"/>
  <c r="BD42" i="2"/>
  <c r="BD43" i="2"/>
  <c r="BA63" i="2"/>
  <c r="K63" i="2" s="1"/>
  <c r="BE30" i="2"/>
  <c r="BC40" i="2"/>
  <c r="BE63" i="2"/>
  <c r="BA38" i="2"/>
  <c r="M38" i="2" s="1"/>
  <c r="BA39" i="2"/>
  <c r="M39" i="2" s="1"/>
  <c r="BA40" i="2"/>
  <c r="M40" i="2" s="1"/>
  <c r="BA41" i="2"/>
  <c r="BA42" i="2"/>
  <c r="M42" i="2" s="1"/>
  <c r="BA43" i="2"/>
  <c r="M43" i="2" s="1"/>
  <c r="B114" i="1"/>
  <c r="C88" i="1"/>
  <c r="BF88" i="1" s="1"/>
  <c r="C87" i="1"/>
  <c r="BF87" i="1" s="1"/>
  <c r="BE86" i="1"/>
  <c r="BD86" i="1"/>
  <c r="C86" i="1"/>
  <c r="BF86" i="1" s="1"/>
  <c r="C85" i="1"/>
  <c r="BF85" i="1" s="1"/>
  <c r="C84" i="1"/>
  <c r="BF84" i="1" s="1"/>
  <c r="BE83" i="1"/>
  <c r="C83" i="1"/>
  <c r="BF83" i="1" s="1"/>
  <c r="C82" i="1"/>
  <c r="BF82" i="1" s="1"/>
  <c r="C81" i="1"/>
  <c r="BF81" i="1" s="1"/>
  <c r="C80" i="1"/>
  <c r="BF80" i="1" s="1"/>
  <c r="C79" i="1"/>
  <c r="BF79" i="1" s="1"/>
  <c r="C78" i="1"/>
  <c r="BF78" i="1" s="1"/>
  <c r="C77" i="1"/>
  <c r="BF77" i="1" s="1"/>
  <c r="C76" i="1"/>
  <c r="BF76" i="1" s="1"/>
  <c r="C75" i="1"/>
  <c r="BF75" i="1" s="1"/>
  <c r="BE74" i="1"/>
  <c r="C74" i="1"/>
  <c r="BF74" i="1" s="1"/>
  <c r="C73" i="1"/>
  <c r="BF73" i="1" s="1"/>
  <c r="C72" i="1"/>
  <c r="BF72" i="1" s="1"/>
  <c r="C71" i="1"/>
  <c r="BF71" i="1" s="1"/>
  <c r="BE70" i="1"/>
  <c r="BD70" i="1"/>
  <c r="C70" i="1"/>
  <c r="BF70" i="1" s="1"/>
  <c r="C69" i="1"/>
  <c r="BF69" i="1" s="1"/>
  <c r="C68" i="1"/>
  <c r="BF68" i="1" s="1"/>
  <c r="BE67" i="1"/>
  <c r="C67" i="1"/>
  <c r="BF67" i="1" s="1"/>
  <c r="BB63" i="1"/>
  <c r="C63" i="1"/>
  <c r="BA63" i="1" s="1"/>
  <c r="K63" i="1" s="1"/>
  <c r="BE62" i="1"/>
  <c r="BA62" i="1"/>
  <c r="C62" i="1"/>
  <c r="BD62" i="1" s="1"/>
  <c r="BE47" i="1"/>
  <c r="BD47" i="1"/>
  <c r="C47" i="1"/>
  <c r="BC47" i="1" s="1"/>
  <c r="C46" i="1"/>
  <c r="BC46" i="1" s="1"/>
  <c r="C45" i="1"/>
  <c r="BC45" i="1" s="1"/>
  <c r="L44" i="1"/>
  <c r="K44" i="1"/>
  <c r="J44" i="1"/>
  <c r="I44" i="1"/>
  <c r="H44" i="1"/>
  <c r="G44" i="1"/>
  <c r="F44" i="1"/>
  <c r="E44" i="1"/>
  <c r="D44" i="1"/>
  <c r="BB43" i="1"/>
  <c r="BA43" i="1"/>
  <c r="C43" i="1"/>
  <c r="BC43" i="1" s="1"/>
  <c r="C42" i="1"/>
  <c r="BC42" i="1" s="1"/>
  <c r="BD41" i="1"/>
  <c r="C41" i="1"/>
  <c r="BC41" i="1" s="1"/>
  <c r="C40" i="1"/>
  <c r="BC40" i="1" s="1"/>
  <c r="BB39" i="1"/>
  <c r="BA39" i="1"/>
  <c r="C39" i="1"/>
  <c r="BC39" i="1" s="1"/>
  <c r="C38" i="1"/>
  <c r="BC38" i="1" s="1"/>
  <c r="BE33" i="1"/>
  <c r="BB33" i="1"/>
  <c r="C33" i="1"/>
  <c r="BE32" i="1"/>
  <c r="BB32" i="1"/>
  <c r="C32" i="1"/>
  <c r="E31" i="1"/>
  <c r="D31" i="1"/>
  <c r="C31" i="1" s="1"/>
  <c r="BB30" i="1"/>
  <c r="C30" i="1"/>
  <c r="BA30" i="1" s="1"/>
  <c r="BE29" i="1"/>
  <c r="BA29" i="1"/>
  <c r="F32" i="1" s="1"/>
  <c r="C29" i="1"/>
  <c r="BD29" i="1" s="1"/>
  <c r="E28" i="1"/>
  <c r="D28" i="1"/>
  <c r="C28" i="1"/>
  <c r="C21" i="1"/>
  <c r="BF21" i="1" s="1"/>
  <c r="C20" i="1"/>
  <c r="BF20" i="1" s="1"/>
  <c r="L19" i="1"/>
  <c r="K19" i="1"/>
  <c r="J19" i="1"/>
  <c r="I19" i="1"/>
  <c r="H19" i="1"/>
  <c r="G19" i="1"/>
  <c r="F19" i="1"/>
  <c r="E19" i="1"/>
  <c r="D19" i="1"/>
  <c r="C19" i="1" s="1"/>
  <c r="BE18" i="1"/>
  <c r="BD18" i="1"/>
  <c r="BA18" i="1"/>
  <c r="C18" i="1"/>
  <c r="BC18" i="1" s="1"/>
  <c r="BE17" i="1"/>
  <c r="BD17" i="1"/>
  <c r="BA17" i="1"/>
  <c r="C17" i="1"/>
  <c r="BC17" i="1" s="1"/>
  <c r="BE16" i="1"/>
  <c r="BD16" i="1"/>
  <c r="BA16" i="1"/>
  <c r="C16" i="1"/>
  <c r="BC16" i="1" s="1"/>
  <c r="BE15" i="1"/>
  <c r="BD15" i="1"/>
  <c r="BA15" i="1"/>
  <c r="C15" i="1"/>
  <c r="BC15" i="1" s="1"/>
  <c r="BE14" i="1"/>
  <c r="BD14" i="1"/>
  <c r="BA14" i="1"/>
  <c r="C14" i="1"/>
  <c r="BC14" i="1" s="1"/>
  <c r="BE13" i="1"/>
  <c r="BD13" i="1"/>
  <c r="BA13" i="1"/>
  <c r="C13" i="1"/>
  <c r="BC13" i="1" s="1"/>
  <c r="BE12" i="1"/>
  <c r="BD12" i="1"/>
  <c r="BA12" i="1"/>
  <c r="C12" i="1"/>
  <c r="BC12" i="1" s="1"/>
  <c r="BE11" i="1"/>
  <c r="BD11" i="1"/>
  <c r="BA11" i="1"/>
  <c r="C11" i="1"/>
  <c r="BC11" i="1" s="1"/>
  <c r="A5" i="1"/>
  <c r="A4" i="1"/>
  <c r="A3" i="1"/>
  <c r="A2" i="1"/>
  <c r="BD46" i="1" l="1"/>
  <c r="BD39" i="1"/>
  <c r="BA41" i="1"/>
  <c r="M41" i="1" s="1"/>
  <c r="BD43" i="1"/>
  <c r="BD45" i="1"/>
  <c r="BE46" i="1"/>
  <c r="BE75" i="1"/>
  <c r="BD78" i="1"/>
  <c r="BE82" i="1"/>
  <c r="BF41" i="1"/>
  <c r="BE79" i="1"/>
  <c r="BD82" i="1"/>
  <c r="BF39" i="1"/>
  <c r="BB41" i="1"/>
  <c r="BF43" i="1"/>
  <c r="BE45" i="1"/>
  <c r="BE71" i="1"/>
  <c r="BD74" i="1"/>
  <c r="BE78" i="1"/>
  <c r="BE87" i="1"/>
  <c r="BD69" i="1"/>
  <c r="BD77" i="1"/>
  <c r="BD81" i="1"/>
  <c r="BD85" i="1"/>
  <c r="BD68" i="1"/>
  <c r="BE69" i="1"/>
  <c r="BD72" i="1"/>
  <c r="BE73" i="1"/>
  <c r="BD76" i="1"/>
  <c r="BE77" i="1"/>
  <c r="BD80" i="1"/>
  <c r="BE81" i="1"/>
  <c r="BD84" i="1"/>
  <c r="BE85" i="1"/>
  <c r="BD88" i="1"/>
  <c r="BD73" i="1"/>
  <c r="BD67" i="1"/>
  <c r="BE68" i="1"/>
  <c r="BD71" i="1"/>
  <c r="BE72" i="1"/>
  <c r="BD75" i="1"/>
  <c r="BE76" i="1"/>
  <c r="BD79" i="1"/>
  <c r="BE80" i="1"/>
  <c r="BD83" i="1"/>
  <c r="BE84" i="1"/>
  <c r="BD87" i="1"/>
  <c r="BE88" i="1"/>
  <c r="BA45" i="1"/>
  <c r="BA46" i="1"/>
  <c r="BA47" i="1"/>
  <c r="BE42" i="1"/>
  <c r="BA40" i="1"/>
  <c r="BF40" i="1"/>
  <c r="BA42" i="1"/>
  <c r="M42" i="1" s="1"/>
  <c r="BF42" i="1"/>
  <c r="BE39" i="1"/>
  <c r="BB40" i="1"/>
  <c r="BE41" i="1"/>
  <c r="BB42" i="1"/>
  <c r="BE43" i="1"/>
  <c r="BE40" i="1"/>
  <c r="BD40" i="1"/>
  <c r="BD42" i="1"/>
  <c r="C44" i="1"/>
  <c r="BF44" i="1" s="1"/>
  <c r="BA38" i="1"/>
  <c r="BF38" i="1"/>
  <c r="BB38" i="1"/>
  <c r="BD38" i="1"/>
  <c r="BE38" i="1"/>
  <c r="F33" i="13"/>
  <c r="A200" i="13" s="1"/>
  <c r="F30" i="13"/>
  <c r="M21" i="13"/>
  <c r="M44" i="13"/>
  <c r="M20" i="13"/>
  <c r="M13" i="12"/>
  <c r="F30" i="12"/>
  <c r="F33" i="12"/>
  <c r="K63" i="12"/>
  <c r="F32" i="12"/>
  <c r="F29" i="12"/>
  <c r="M21" i="12"/>
  <c r="M19" i="12"/>
  <c r="A200" i="11"/>
  <c r="M21" i="11"/>
  <c r="M44" i="11"/>
  <c r="F33" i="11"/>
  <c r="F30" i="11"/>
  <c r="M19" i="11"/>
  <c r="M46" i="10"/>
  <c r="F29" i="10"/>
  <c r="A200" i="10" s="1"/>
  <c r="F32" i="10"/>
  <c r="M45" i="10"/>
  <c r="M47" i="10"/>
  <c r="M19" i="10"/>
  <c r="F30" i="10"/>
  <c r="F33" i="10"/>
  <c r="M44" i="10"/>
  <c r="M11" i="9"/>
  <c r="F30" i="9"/>
  <c r="F33" i="9"/>
  <c r="M44" i="9"/>
  <c r="M19" i="9"/>
  <c r="M41" i="9"/>
  <c r="F29" i="9"/>
  <c r="A200" i="9" s="1"/>
  <c r="F32" i="9"/>
  <c r="A200" i="8"/>
  <c r="F33" i="8"/>
  <c r="F30" i="8"/>
  <c r="M20" i="8"/>
  <c r="M44" i="8"/>
  <c r="M21" i="8"/>
  <c r="M20" i="7"/>
  <c r="M19" i="7"/>
  <c r="F33" i="7"/>
  <c r="F30" i="7"/>
  <c r="A200" i="7" s="1"/>
  <c r="M21" i="7"/>
  <c r="A200" i="6"/>
  <c r="F33" i="6"/>
  <c r="F30" i="6"/>
  <c r="M21" i="6"/>
  <c r="M44" i="6"/>
  <c r="M20" i="6"/>
  <c r="M21" i="5"/>
  <c r="M20" i="5"/>
  <c r="M44" i="5"/>
  <c r="M19" i="5"/>
  <c r="M21" i="4"/>
  <c r="M44" i="4"/>
  <c r="M41" i="2"/>
  <c r="F33" i="2"/>
  <c r="F30" i="2"/>
  <c r="A200" i="2" s="1"/>
  <c r="M19" i="2"/>
  <c r="BA44" i="1"/>
  <c r="BF19" i="1"/>
  <c r="BB19" i="1"/>
  <c r="BD19" i="1"/>
  <c r="BE19" i="1"/>
  <c r="BA19" i="1"/>
  <c r="BC19" i="1"/>
  <c r="F33" i="1"/>
  <c r="F30" i="1"/>
  <c r="M39" i="1"/>
  <c r="M43" i="1"/>
  <c r="BC21" i="1"/>
  <c r="BD21" i="1"/>
  <c r="BB11" i="1"/>
  <c r="M11" i="1" s="1"/>
  <c r="BF11" i="1"/>
  <c r="BB12" i="1"/>
  <c r="M12" i="1" s="1"/>
  <c r="BF12" i="1"/>
  <c r="BB13" i="1"/>
  <c r="M13" i="1" s="1"/>
  <c r="BF13" i="1"/>
  <c r="BB14" i="1"/>
  <c r="M14" i="1" s="1"/>
  <c r="BF14" i="1"/>
  <c r="BB15" i="1"/>
  <c r="M15" i="1" s="1"/>
  <c r="BF15" i="1"/>
  <c r="BB16" i="1"/>
  <c r="M16" i="1" s="1"/>
  <c r="BF16" i="1"/>
  <c r="BB17" i="1"/>
  <c r="M17" i="1" s="1"/>
  <c r="BF17" i="1"/>
  <c r="BB18" i="1"/>
  <c r="M18" i="1" s="1"/>
  <c r="BF18" i="1"/>
  <c r="BA20" i="1"/>
  <c r="M20" i="1" s="1"/>
  <c r="BE20" i="1"/>
  <c r="BA21" i="1"/>
  <c r="M21" i="1" s="1"/>
  <c r="BE21" i="1"/>
  <c r="BB29" i="1"/>
  <c r="F29" i="1" s="1"/>
  <c r="A200" i="1" s="1"/>
  <c r="BE30" i="1"/>
  <c r="BB45" i="1"/>
  <c r="M45" i="1" s="1"/>
  <c r="BF45" i="1"/>
  <c r="BB46" i="1"/>
  <c r="BF46" i="1"/>
  <c r="BB47" i="1"/>
  <c r="M47" i="1" s="1"/>
  <c r="BF47" i="1"/>
  <c r="BB62" i="1"/>
  <c r="K62" i="1" s="1"/>
  <c r="BE63" i="1"/>
  <c r="BC20" i="1"/>
  <c r="BD20" i="1"/>
  <c r="BD30" i="1"/>
  <c r="BD63" i="1"/>
  <c r="BB20" i="1"/>
  <c r="BB21" i="1"/>
  <c r="M40" i="1" l="1"/>
  <c r="M46" i="1"/>
  <c r="BD44" i="1"/>
  <c r="BE44" i="1"/>
  <c r="BC44" i="1"/>
  <c r="BB44" i="1"/>
  <c r="M44" i="1" s="1"/>
  <c r="M38" i="1"/>
  <c r="A200" i="12"/>
  <c r="M19" i="1"/>
</calcChain>
</file>

<file path=xl/sharedStrings.xml><?xml version="1.0" encoding="utf-8"?>
<sst xmlns="http://schemas.openxmlformats.org/spreadsheetml/2006/main" count="3782" uniqueCount="106">
  <si>
    <t>SERVICIO DE SALUD</t>
  </si>
  <si>
    <t>REM-06.   PROGRAMA DE SALUD MENTAL ATENCIÓN PRIMARIA Y ESPECIALIDADES</t>
  </si>
  <si>
    <t>SECCIÓN A. ATENCIÓN PRIMARIA</t>
  </si>
  <si>
    <t>SECCIÓN A.1: CONSULTAS</t>
  </si>
  <si>
    <t>ACTIVIDAD</t>
  </si>
  <si>
    <t>PROFESIONAL</t>
  </si>
  <si>
    <t xml:space="preserve">TOTAL               </t>
  </si>
  <si>
    <t>GRUPOS DE EDAD (en años)</t>
  </si>
  <si>
    <t>POR SEXO</t>
  </si>
  <si>
    <t>A BENEFI-CIARIOS</t>
  </si>
  <si>
    <t>Menos de 10</t>
  </si>
  <si>
    <t>10 - 14</t>
  </si>
  <si>
    <t>15 - 19</t>
  </si>
  <si>
    <t>20 - 24</t>
  </si>
  <si>
    <t>25 - 64</t>
  </si>
  <si>
    <t>65 y más</t>
  </si>
  <si>
    <t xml:space="preserve">Hombres </t>
  </si>
  <si>
    <t>Mujeres</t>
  </si>
  <si>
    <t xml:space="preserve"> CONSULTA SALUD MENTAL</t>
  </si>
  <si>
    <t>MÉDICO</t>
  </si>
  <si>
    <t>PSICÓLOGO/A</t>
  </si>
  <si>
    <t>ENFERMERA /O</t>
  </si>
  <si>
    <t>MATRONA /ÓN</t>
  </si>
  <si>
    <t>ASISTENTE SOCIAL</t>
  </si>
  <si>
    <t>OTROS PROFESIONALES</t>
  </si>
  <si>
    <t xml:space="preserve"> TERAPEUTA OCUPACIONAL</t>
  </si>
  <si>
    <t>TÉCNICO PARAMÉDICO y EN SALUD MENTAL</t>
  </si>
  <si>
    <t>TOTAL</t>
  </si>
  <si>
    <t>PSICODIAGNOSTICO</t>
  </si>
  <si>
    <t>PSICOTERAPIA INDIVIDUAL</t>
  </si>
  <si>
    <t>SECCIÓN A.2: CONSULTORÍAS DE SALUD MENTAL</t>
  </si>
  <si>
    <t>Nº CONSULTORIAS RECIBIDAS</t>
  </si>
  <si>
    <t>Nº DE CASOS REVISADOS</t>
  </si>
  <si>
    <t>CONSULTORIAS DE SALUD MENTAL</t>
  </si>
  <si>
    <t>SECCIÓN A.3: CONSULTAS  EN EXTENSIÓN HORARIA SEGÚN JORNADA (incluidas en las consultas de morbilidad de sección A)</t>
  </si>
  <si>
    <t>JORNADA</t>
  </si>
  <si>
    <t>SEXO</t>
  </si>
  <si>
    <t>Hombres</t>
  </si>
  <si>
    <t>EXTENSIÓN HORARIA VESPERTINA</t>
  </si>
  <si>
    <t>SÁBADO, DOMINGO o FESTIVO</t>
  </si>
  <si>
    <t>SECCIÓN B. ATENCIÓN DE ESPECIALIDADES</t>
  </si>
  <si>
    <t>SECCIÓN B.1: CONSULTAS</t>
  </si>
  <si>
    <t>ENFERMERO/A</t>
  </si>
  <si>
    <t>TERAPEUTA OCUPACIONAL</t>
  </si>
  <si>
    <t>MÉDICO PSIQUIATRA</t>
  </si>
  <si>
    <t>SECCIÓN B.2: ACTIVIDADES GRUPALES (NÚMERO DE SESIONES)</t>
  </si>
  <si>
    <t>PSICOTERAPIA  GRUPAL</t>
  </si>
  <si>
    <t>PSICÓLOGO</t>
  </si>
  <si>
    <t>PSICOTERAPIA FAMILIAR</t>
  </si>
  <si>
    <t xml:space="preserve">SECCIÓN B.3: CONSULTORÍAS DE SALUD MENTAL E INTERCONSULTAS DE ENLACE </t>
  </si>
  <si>
    <t>Nº CONSULTORIAS OTORGADAS</t>
  </si>
  <si>
    <t>Nº DE CASOS REVISADOS/ATENDIDOS</t>
  </si>
  <si>
    <t>INTERCONSULTAS DE ENLACE</t>
  </si>
  <si>
    <t>SECCIÓN B.4:  PROGRAMA DE REHABILITACIÓN (PERSONAS CON TRASTORNOS PSIQUIÁTRICOS)</t>
  </si>
  <si>
    <t>TIPO</t>
  </si>
  <si>
    <t>RUBRO</t>
  </si>
  <si>
    <t>PROGRAMA DE REHABILITACIÓN TIPO I</t>
  </si>
  <si>
    <t>Días personas</t>
  </si>
  <si>
    <t>PROGRAMA DE REHABILITACIÓN TIPO II</t>
  </si>
  <si>
    <t>Días persona</t>
  </si>
  <si>
    <t>SECCIÓN B.5: ACTIVIDADES DE PSIQUIATRÍA FORENSE PARA PERSONAS EN CONFLICTO CON LA JUSTICIA (En lo Penal, Civil, Familiar, etc.)</t>
  </si>
  <si>
    <t>PERITAJE PSIQUIÁTRICO JUDICIAL</t>
  </si>
  <si>
    <t xml:space="preserve"> </t>
  </si>
  <si>
    <t/>
  </si>
  <si>
    <t xml:space="preserve">EXAMEN PRELIMINAR EN DROGAS PARA ADOLESCENTES IMPUTADOS / CONDENADOS </t>
  </si>
  <si>
    <t>EVALUACIÓN CLÍNICA PARA ADOLESCENTES IMPUTADOS CON CONSUMO DE DROGAS</t>
  </si>
  <si>
    <t>EXAMEN MENTAL PRELIMINAR A PERSONAS IMPUTADAS</t>
  </si>
  <si>
    <t>PERITAJE DROGAS</t>
  </si>
  <si>
    <t>ATENCIÓN A AGRESORES DERIVADOS DE TRIBUNALES (LEY DE VIOLENCIA INTRAFAMILIAR</t>
  </si>
  <si>
    <t>SECCIÓN B.6: DISPOSITIVOS DE SALUD MENTAL</t>
  </si>
  <si>
    <t>TIPO DE DISPOSITIVO</t>
  </si>
  <si>
    <t>Nº DE PERSONAS ATENDIDAS</t>
  </si>
  <si>
    <t>DÍAS DE ESTADA DE PERSONAS ATENDIDAS EN EL MES</t>
  </si>
  <si>
    <t>Nº DE EGRESOS</t>
  </si>
  <si>
    <t>Menos de 20 años</t>
  </si>
  <si>
    <t>20 y más años</t>
  </si>
  <si>
    <t xml:space="preserve">HOGAR PROTEGIDO  </t>
  </si>
  <si>
    <t>RESIDENCIA PROTEGIDA</t>
  </si>
  <si>
    <t>HOSPITAL PSIQUIÁTRICO DIURNO</t>
  </si>
  <si>
    <t>CENTRO PRIVATIVO DE LIBERTAD</t>
  </si>
  <si>
    <t>SECCIÓN C. ACTIVIDADES COMUNES EN AMBOS TIPOS DE ATENCIÓN</t>
  </si>
  <si>
    <t>SECCIÓN C.1: ACTIVIDADES GRUPALES</t>
  </si>
  <si>
    <t>INTERVENCIÓN PSICOSOCIAL GRUPAL</t>
  </si>
  <si>
    <t>SECCIÓN C.2: ACTIVIDAD COMUNITARIA EN SALUD MENTAL</t>
  </si>
  <si>
    <t>GRUPOS</t>
  </si>
  <si>
    <t>Nº REUNIONES</t>
  </si>
  <si>
    <t>GRUPOS ORGANIZADOS PARTICIPANTES</t>
  </si>
  <si>
    <t>Nº INSTITUCIONES ORGANIZACIONES PARTICIPANTES</t>
  </si>
  <si>
    <t>De 0 a 9 años</t>
  </si>
  <si>
    <t>De 10 a 19 años</t>
  </si>
  <si>
    <t>De 20 y más años</t>
  </si>
  <si>
    <t>TRABAJO INTERSECTORIAL</t>
  </si>
  <si>
    <t>TRABAJO CON ORGANIZACIONES COMUNITARIAS DE BASE</t>
  </si>
  <si>
    <t>TRABAJO CON ORGANIZACIONES DE USUARIOS Y FAMILIARES</t>
  </si>
  <si>
    <t>SECCIÓN C.3: INFORMES A TRIBUNALES</t>
  </si>
  <si>
    <t>TRIBUNALES</t>
  </si>
  <si>
    <t>Nº INFORMES</t>
  </si>
  <si>
    <t>DE FAMILIA</t>
  </si>
  <si>
    <t>PENALES</t>
  </si>
  <si>
    <t>CIVILES</t>
  </si>
  <si>
    <t>POLICIA LOCAL</t>
  </si>
  <si>
    <t>LABORALES</t>
  </si>
  <si>
    <t>COMUNA: LINARES - ( 07401 )</t>
  </si>
  <si>
    <t>ESTABLECIMIENTO: HOSPITAL LINARES - ( 16108 )</t>
  </si>
  <si>
    <t>MES: FEBRERO - ( 02 )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</si>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</sst>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b/>
      <sz val="7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3" fillId="8" borderId="29" applyBorder="0">
      <protection locked="0"/>
    </xf>
    <xf numFmtId="0" fontId="13" fillId="8" borderId="29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475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6" fillId="2" borderId="0" xfId="0" applyFont="1" applyFill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wrapText="1"/>
    </xf>
    <xf numFmtId="0" fontId="7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Alignment="1" applyProtection="1"/>
    <xf numFmtId="0" fontId="5" fillId="2" borderId="0" xfId="0" applyNumberFormat="1" applyFont="1" applyFill="1" applyAlignment="1" applyProtection="1">
      <alignment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1" fontId="2" fillId="0" borderId="10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/>
    <xf numFmtId="0" fontId="2" fillId="5" borderId="0" xfId="0" applyNumberFormat="1" applyFont="1" applyFill="1" applyAlignment="1" applyProtection="1"/>
    <xf numFmtId="41" fontId="2" fillId="0" borderId="17" xfId="0" applyNumberFormat="1" applyFont="1" applyFill="1" applyBorder="1" applyAlignment="1" applyProtection="1">
      <alignment horizontal="left" vertical="center" wrapText="1"/>
    </xf>
    <xf numFmtId="3" fontId="2" fillId="0" borderId="17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alignment wrapText="1"/>
      <protection locked="0"/>
    </xf>
    <xf numFmtId="3" fontId="2" fillId="0" borderId="23" xfId="0" applyNumberFormat="1" applyFont="1" applyFill="1" applyBorder="1" applyAlignment="1" applyProtection="1"/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41" fontId="2" fillId="0" borderId="29" xfId="0" applyNumberFormat="1" applyFont="1" applyFill="1" applyBorder="1" applyAlignment="1" applyProtection="1">
      <alignment horizontal="center"/>
    </xf>
    <xf numFmtId="3" fontId="2" fillId="0" borderId="29" xfId="0" applyNumberFormat="1" applyFont="1" applyFill="1" applyBorder="1" applyAlignment="1" applyProtection="1"/>
    <xf numFmtId="3" fontId="2" fillId="0" borderId="7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" fillId="0" borderId="29" xfId="0" applyNumberFormat="1" applyFont="1" applyFill="1" applyBorder="1" applyAlignment="1" applyProtection="1">
      <alignment horizontal="center" vertical="center" wrapText="1"/>
    </xf>
    <xf numFmtId="41" fontId="2" fillId="0" borderId="3" xfId="0" applyNumberFormat="1" applyFont="1" applyFill="1" applyBorder="1" applyAlignment="1" applyProtection="1">
      <alignment horizontal="left" vertical="center" wrapText="1"/>
    </xf>
    <xf numFmtId="41" fontId="2" fillId="0" borderId="29" xfId="0" applyNumberFormat="1" applyFont="1" applyFill="1" applyBorder="1" applyAlignment="1" applyProtection="1">
      <alignment horizontal="left" vertical="center" wrapText="1"/>
    </xf>
    <xf numFmtId="3" fontId="2" fillId="0" borderId="30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/>
    <xf numFmtId="0" fontId="2" fillId="0" borderId="29" xfId="0" applyNumberFormat="1" applyFont="1" applyFill="1" applyBorder="1" applyAlignment="1" applyProtection="1">
      <alignment horizontal="left" vertical="center" wrapText="1"/>
    </xf>
    <xf numFmtId="3" fontId="2" fillId="3" borderId="29" xfId="0" applyNumberFormat="1" applyFont="1" applyFill="1" applyBorder="1" applyAlignment="1" applyProtection="1">
      <protection locked="0"/>
    </xf>
    <xf numFmtId="0" fontId="7" fillId="0" borderId="0" xfId="0" applyNumberFormat="1" applyFont="1" applyFill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0" fontId="9" fillId="0" borderId="0" xfId="0" applyFont="1" applyFill="1" applyAlignment="1" applyProtection="1">
      <alignment vertical="center"/>
    </xf>
    <xf numFmtId="41" fontId="3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41" fontId="3" fillId="0" borderId="0" xfId="0" applyNumberFormat="1" applyFont="1" applyFill="1" applyBorder="1" applyAlignment="1" applyProtection="1">
      <alignment wrapText="1"/>
    </xf>
    <xf numFmtId="0" fontId="1" fillId="2" borderId="0" xfId="0" applyFont="1" applyFill="1" applyAlignment="1" applyProtection="1">
      <alignment horizontal="left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3" fontId="2" fillId="2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>
      <alignment wrapText="1"/>
    </xf>
    <xf numFmtId="41" fontId="2" fillId="0" borderId="38" xfId="0" applyNumberFormat="1" applyFont="1" applyFill="1" applyBorder="1" applyAlignment="1" applyProtection="1">
      <alignment horizontal="left" vertical="center" wrapText="1"/>
    </xf>
    <xf numFmtId="3" fontId="2" fillId="0" borderId="38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alignment wrapText="1"/>
      <protection locked="0"/>
    </xf>
    <xf numFmtId="41" fontId="2" fillId="0" borderId="30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Protection="1"/>
    <xf numFmtId="41" fontId="6" fillId="2" borderId="0" xfId="0" applyNumberFormat="1" applyFont="1" applyFill="1" applyBorder="1" applyAlignment="1" applyProtection="1"/>
    <xf numFmtId="41" fontId="6" fillId="2" borderId="46" xfId="0" applyNumberFormat="1" applyFont="1" applyFill="1" applyBorder="1" applyAlignment="1" applyProtection="1"/>
    <xf numFmtId="0" fontId="5" fillId="2" borderId="0" xfId="0" applyFont="1" applyFill="1" applyAlignment="1" applyProtection="1">
      <alignment horizontal="left" wrapText="1"/>
    </xf>
    <xf numFmtId="41" fontId="3" fillId="2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wrapText="1"/>
    </xf>
    <xf numFmtId="41" fontId="2" fillId="0" borderId="36" xfId="0" applyNumberFormat="1" applyFont="1" applyFill="1" applyBorder="1" applyAlignment="1" applyProtection="1">
      <alignment horizontal="left" vertical="center" wrapText="1"/>
    </xf>
    <xf numFmtId="3" fontId="2" fillId="3" borderId="2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0" fontId="7" fillId="2" borderId="47" xfId="0" applyNumberFormat="1" applyFont="1" applyFill="1" applyBorder="1" applyAlignment="1" applyProtection="1">
      <alignment horizontal="left"/>
    </xf>
    <xf numFmtId="0" fontId="5" fillId="2" borderId="47" xfId="0" applyNumberFormat="1" applyFont="1" applyFill="1" applyBorder="1" applyAlignment="1" applyProtection="1">
      <alignment horizontal="left"/>
    </xf>
    <xf numFmtId="0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NumberFormat="1" applyFont="1" applyFill="1" applyAlignment="1" applyProtection="1">
      <protection hidden="1"/>
    </xf>
    <xf numFmtId="41" fontId="3" fillId="2" borderId="0" xfId="0" applyNumberFormat="1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protection hidden="1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35" xfId="0" applyNumberFormat="1" applyFont="1" applyFill="1" applyBorder="1" applyAlignment="1" applyProtection="1"/>
    <xf numFmtId="41" fontId="3" fillId="2" borderId="48" xfId="0" applyNumberFormat="1" applyFont="1" applyFill="1" applyBorder="1" applyAlignment="1" applyProtection="1">
      <protection hidden="1"/>
    </xf>
    <xf numFmtId="0" fontId="2" fillId="2" borderId="0" xfId="0" applyFont="1" applyFill="1" applyProtection="1">
      <protection hidden="1"/>
    </xf>
    <xf numFmtId="0" fontId="7" fillId="2" borderId="4" xfId="0" applyNumberFormat="1" applyFont="1" applyFill="1" applyBorder="1" applyAlignment="1" applyProtection="1">
      <alignment horizontal="left"/>
      <protection hidden="1"/>
    </xf>
    <xf numFmtId="0" fontId="5" fillId="2" borderId="4" xfId="0" applyNumberFormat="1" applyFont="1" applyFill="1" applyBorder="1" applyAlignment="1" applyProtection="1">
      <alignment horizontal="left"/>
      <protection hidden="1"/>
    </xf>
    <xf numFmtId="0" fontId="5" fillId="2" borderId="47" xfId="0" applyNumberFormat="1" applyFont="1" applyFill="1" applyBorder="1" applyAlignment="1" applyProtection="1">
      <alignment horizontal="left"/>
      <protection hidden="1"/>
    </xf>
    <xf numFmtId="0" fontId="5" fillId="2" borderId="0" xfId="0" applyNumberFormat="1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1" fillId="2" borderId="0" xfId="0" applyNumberFormat="1" applyFont="1" applyFill="1" applyAlignment="1" applyProtection="1">
      <protection hidden="1"/>
    </xf>
    <xf numFmtId="0" fontId="10" fillId="2" borderId="0" xfId="0" applyFont="1" applyFill="1" applyBorder="1" applyAlignment="1" applyProtection="1">
      <alignment horizontal="left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/>
    </xf>
    <xf numFmtId="0" fontId="6" fillId="2" borderId="0" xfId="0" applyNumberFormat="1" applyFont="1" applyFill="1" applyBorder="1" applyAlignment="1" applyProtection="1">
      <protection hidden="1"/>
    </xf>
    <xf numFmtId="0" fontId="2" fillId="0" borderId="29" xfId="0" applyNumberFormat="1" applyFont="1" applyFill="1" applyBorder="1" applyAlignment="1" applyProtection="1">
      <alignment horizontal="left" vertical="center" wrapText="1"/>
      <protection hidden="1"/>
    </xf>
    <xf numFmtId="3" fontId="2" fillId="0" borderId="6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41" fontId="2" fillId="0" borderId="10" xfId="0" applyNumberFormat="1" applyFont="1" applyFill="1" applyBorder="1" applyAlignment="1" applyProtection="1">
      <alignment horizontal="left" vertical="center" wrapText="1"/>
      <protection hidden="1"/>
    </xf>
    <xf numFmtId="3" fontId="2" fillId="0" borderId="15" xfId="0" applyNumberFormat="1" applyFont="1" applyFill="1" applyBorder="1" applyAlignment="1" applyProtection="1"/>
    <xf numFmtId="0" fontId="8" fillId="2" borderId="0" xfId="0" applyFont="1" applyFill="1" applyAlignment="1" applyProtection="1">
      <alignment vertical="center"/>
      <protection hidden="1"/>
    </xf>
    <xf numFmtId="0" fontId="2" fillId="4" borderId="0" xfId="0" applyNumberFormat="1" applyFont="1" applyFill="1" applyAlignment="1" applyProtection="1">
      <protection hidden="1"/>
    </xf>
    <xf numFmtId="41" fontId="2" fillId="0" borderId="22" xfId="0" applyNumberFormat="1" applyFont="1" applyFill="1" applyBorder="1" applyAlignment="1" applyProtection="1">
      <alignment horizontal="left" vertical="center" wrapText="1"/>
      <protection hidden="1"/>
    </xf>
    <xf numFmtId="3" fontId="2" fillId="0" borderId="22" xfId="0" applyNumberFormat="1" applyFont="1" applyFill="1" applyBorder="1" applyAlignment="1" applyProtection="1"/>
    <xf numFmtId="41" fontId="2" fillId="0" borderId="35" xfId="0" applyNumberFormat="1" applyFont="1" applyFill="1" applyBorder="1" applyAlignment="1" applyProtection="1">
      <alignment horizontal="left" vertical="center" wrapText="1"/>
      <protection hidden="1"/>
    </xf>
    <xf numFmtId="3" fontId="2" fillId="0" borderId="35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6" borderId="13" xfId="0" applyNumberFormat="1" applyFont="1" applyFill="1" applyBorder="1" applyAlignment="1" applyProtection="1"/>
    <xf numFmtId="3" fontId="2" fillId="6" borderId="32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5" fillId="2" borderId="4" xfId="0" applyNumberFormat="1" applyFont="1" applyFill="1" applyBorder="1" applyAlignment="1" applyProtection="1">
      <alignment horizontal="left" wrapText="1"/>
      <protection hidden="1"/>
    </xf>
    <xf numFmtId="0" fontId="5" fillId="2" borderId="47" xfId="0" applyNumberFormat="1" applyFont="1" applyFill="1" applyBorder="1" applyAlignment="1" applyProtection="1">
      <alignment horizontal="left" wrapText="1"/>
      <protection hidden="1"/>
    </xf>
    <xf numFmtId="0" fontId="5" fillId="2" borderId="0" xfId="0" applyNumberFormat="1" applyFont="1" applyFill="1" applyBorder="1" applyAlignment="1" applyProtection="1">
      <alignment wrapText="1"/>
      <protection hidden="1"/>
    </xf>
    <xf numFmtId="41" fontId="6" fillId="2" borderId="0" xfId="0" applyNumberFormat="1" applyFont="1" applyFill="1" applyBorder="1" applyAlignment="1" applyProtection="1">
      <protection hidden="1"/>
    </xf>
    <xf numFmtId="41" fontId="2" fillId="2" borderId="0" xfId="0" applyNumberFormat="1" applyFont="1" applyFill="1" applyBorder="1" applyAlignment="1" applyProtection="1">
      <protection hidden="1"/>
    </xf>
    <xf numFmtId="0" fontId="1" fillId="2" borderId="0" xfId="0" applyNumberFormat="1" applyFont="1" applyFill="1" applyBorder="1" applyAlignment="1" applyProtection="1">
      <alignment wrapText="1"/>
      <protection hidden="1"/>
    </xf>
    <xf numFmtId="164" fontId="2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53" xfId="0" applyFont="1" applyBorder="1" applyAlignment="1" applyProtection="1">
      <alignment horizontal="center" vertical="center" wrapText="1"/>
      <protection hidden="1"/>
    </xf>
    <xf numFmtId="164" fontId="2" fillId="0" borderId="54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11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55" xfId="0" applyNumberFormat="1" applyFont="1" applyFill="1" applyBorder="1" applyAlignment="1" applyProtection="1">
      <alignment wrapText="1"/>
      <protection locked="0"/>
    </xf>
    <xf numFmtId="3" fontId="2" fillId="3" borderId="14" xfId="0" applyNumberFormat="1" applyFont="1" applyFill="1" applyBorder="1" applyAlignment="1" applyProtection="1">
      <alignment wrapText="1"/>
      <protection locked="0"/>
    </xf>
    <xf numFmtId="3" fontId="2" fillId="3" borderId="18" xfId="0" applyNumberFormat="1" applyFont="1" applyFill="1" applyBorder="1" applyAlignment="1" applyProtection="1">
      <alignment wrapText="1"/>
      <protection locked="0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56" xfId="0" applyNumberFormat="1" applyFont="1" applyFill="1" applyBorder="1" applyAlignment="1" applyProtection="1">
      <alignment wrapText="1"/>
      <protection locked="0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6" borderId="57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7" fillId="2" borderId="0" xfId="0" applyNumberFormat="1" applyFont="1" applyFill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41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Alignment="1" applyProtection="1">
      <alignment wrapText="1"/>
      <protection hidden="1"/>
    </xf>
    <xf numFmtId="0" fontId="6" fillId="2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41" fontId="3" fillId="2" borderId="0" xfId="0" applyNumberFormat="1" applyFont="1" applyFill="1" applyBorder="1" applyAlignment="1" applyProtection="1">
      <alignment horizontal="right"/>
      <protection hidden="1"/>
    </xf>
    <xf numFmtId="0" fontId="4" fillId="2" borderId="4" xfId="0" applyNumberFormat="1" applyFont="1" applyFill="1" applyBorder="1" applyAlignment="1" applyProtection="1">
      <alignment horizontal="left"/>
      <protection hidden="1"/>
    </xf>
    <xf numFmtId="0" fontId="4" fillId="2" borderId="47" xfId="0" applyNumberFormat="1" applyFont="1" applyFill="1" applyBorder="1" applyAlignment="1" applyProtection="1">
      <alignment horizontal="left"/>
      <protection hidden="1"/>
    </xf>
    <xf numFmtId="0" fontId="4" fillId="2" borderId="0" xfId="0" applyNumberFormat="1" applyFont="1" applyFill="1" applyBorder="1" applyAlignment="1" applyProtection="1">
      <alignment horizontal="left"/>
      <protection hidden="1"/>
    </xf>
    <xf numFmtId="0" fontId="4" fillId="2" borderId="0" xfId="0" applyNumberFormat="1" applyFont="1" applyFill="1" applyBorder="1" applyAlignment="1" applyProtection="1">
      <protection hidden="1"/>
    </xf>
    <xf numFmtId="0" fontId="4" fillId="2" borderId="0" xfId="0" applyNumberFormat="1" applyFont="1" applyFill="1" applyAlignment="1" applyProtection="1">
      <protection hidden="1"/>
    </xf>
    <xf numFmtId="0" fontId="4" fillId="2" borderId="0" xfId="0" applyNumberFormat="1" applyFont="1" applyFill="1" applyAlignment="1" applyProtection="1">
      <alignment wrapText="1"/>
      <protection hidden="1"/>
    </xf>
    <xf numFmtId="0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NumberFormat="1" applyFont="1" applyFill="1" applyAlignment="1" applyProtection="1">
      <alignment wrapText="1"/>
      <protection hidden="1"/>
    </xf>
    <xf numFmtId="0" fontId="2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vertical="center"/>
      <protection hidden="1"/>
    </xf>
    <xf numFmtId="0" fontId="2" fillId="0" borderId="2" xfId="0" applyNumberFormat="1" applyFont="1" applyFill="1" applyBorder="1" applyAlignment="1" applyProtection="1">
      <alignment vertical="center" wrapText="1"/>
      <protection hidden="1"/>
    </xf>
    <xf numFmtId="0" fontId="2" fillId="0" borderId="29" xfId="0" applyNumberFormat="1" applyFont="1" applyFill="1" applyBorder="1" applyAlignment="1" applyProtection="1">
      <alignment vertical="center" wrapText="1"/>
      <protection hidden="1"/>
    </xf>
    <xf numFmtId="0" fontId="7" fillId="2" borderId="0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NumberFormat="1" applyFont="1" applyFill="1" applyAlignment="1" applyProtection="1">
      <protection hidden="1"/>
    </xf>
    <xf numFmtId="0" fontId="3" fillId="2" borderId="0" xfId="0" applyNumberFormat="1" applyFont="1" applyFill="1" applyAlignment="1" applyProtection="1">
      <protection hidden="1"/>
    </xf>
    <xf numFmtId="3" fontId="2" fillId="2" borderId="29" xfId="0" applyNumberFormat="1" applyFont="1" applyFill="1" applyBorder="1" applyAlignment="1" applyProtection="1">
      <alignment wrapText="1"/>
    </xf>
    <xf numFmtId="0" fontId="2" fillId="2" borderId="48" xfId="0" applyNumberFormat="1" applyFont="1" applyFill="1" applyBorder="1" applyAlignment="1" applyProtection="1">
      <protection hidden="1"/>
    </xf>
    <xf numFmtId="0" fontId="2" fillId="2" borderId="0" xfId="0" applyNumberFormat="1" applyFont="1" applyFill="1" applyAlignment="1" applyProtection="1">
      <alignment horizontal="left"/>
      <protection hidden="1"/>
    </xf>
    <xf numFmtId="41" fontId="2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left"/>
      <protection hidden="1"/>
    </xf>
    <xf numFmtId="0" fontId="2" fillId="5" borderId="0" xfId="0" applyNumberFormat="1" applyFont="1" applyFill="1" applyAlignment="1" applyProtection="1">
      <protection hidden="1"/>
    </xf>
    <xf numFmtId="0" fontId="2" fillId="7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/>
    <xf numFmtId="0" fontId="2" fillId="7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left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Border="1" applyProtection="1"/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2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Protection="1">
      <protection hidden="1"/>
    </xf>
    <xf numFmtId="0" fontId="5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41" fontId="6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1" fillId="2" borderId="0" xfId="0" applyFont="1" applyFill="1" applyAlignment="1" applyProtection="1">
      <alignment wrapText="1"/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3" fillId="2" borderId="0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wrapText="1"/>
    </xf>
    <xf numFmtId="0" fontId="7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Alignment="1" applyProtection="1">
      <alignment wrapText="1"/>
    </xf>
    <xf numFmtId="41" fontId="2" fillId="0" borderId="10" xfId="0" applyNumberFormat="1" applyFont="1" applyFill="1" applyBorder="1" applyAlignment="1" applyProtection="1">
      <alignment horizontal="left" vertical="center" wrapText="1"/>
    </xf>
    <xf numFmtId="41" fontId="2" fillId="0" borderId="17" xfId="0" applyNumberFormat="1" applyFont="1" applyFill="1" applyBorder="1" applyAlignment="1" applyProtection="1">
      <alignment horizontal="left" vertical="center" wrapText="1"/>
    </xf>
    <xf numFmtId="41" fontId="2" fillId="0" borderId="29" xfId="0" applyNumberFormat="1" applyFont="1" applyFill="1" applyBorder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/>
    <xf numFmtId="0" fontId="2" fillId="0" borderId="29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left"/>
    </xf>
    <xf numFmtId="41" fontId="3" fillId="2" borderId="0" xfId="0" applyNumberFormat="1" applyFont="1" applyFill="1" applyBorder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41" fontId="2" fillId="0" borderId="38" xfId="0" applyNumberFormat="1" applyFont="1" applyFill="1" applyBorder="1" applyAlignment="1" applyProtection="1">
      <alignment horizontal="left" vertical="center" wrapText="1"/>
    </xf>
    <xf numFmtId="41" fontId="2" fillId="0" borderId="30" xfId="0" applyNumberFormat="1" applyFont="1" applyFill="1" applyBorder="1" applyAlignment="1" applyProtection="1">
      <alignment horizontal="left" vertical="center" wrapText="1"/>
    </xf>
    <xf numFmtId="41" fontId="6" fillId="2" borderId="46" xfId="0" applyNumberFormat="1" applyFont="1" applyFill="1" applyBorder="1" applyAlignment="1" applyProtection="1"/>
    <xf numFmtId="0" fontId="5" fillId="2" borderId="0" xfId="0" applyFont="1" applyFill="1" applyAlignment="1" applyProtection="1">
      <alignment horizontal="left" wrapText="1"/>
    </xf>
    <xf numFmtId="41" fontId="2" fillId="0" borderId="36" xfId="0" applyNumberFormat="1" applyFont="1" applyFill="1" applyBorder="1" applyAlignment="1" applyProtection="1">
      <alignment horizontal="left" vertical="center" wrapText="1"/>
    </xf>
    <xf numFmtId="0" fontId="7" fillId="2" borderId="47" xfId="0" applyNumberFormat="1" applyFont="1" applyFill="1" applyBorder="1" applyAlignment="1" applyProtection="1">
      <alignment horizontal="left"/>
    </xf>
    <xf numFmtId="0" fontId="5" fillId="2" borderId="47" xfId="0" applyNumberFormat="1" applyFont="1" applyFill="1" applyBorder="1" applyAlignment="1" applyProtection="1">
      <alignment horizontal="left"/>
    </xf>
    <xf numFmtId="0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41" fontId="3" fillId="2" borderId="0" xfId="0" applyNumberFormat="1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left" wrapText="1"/>
      <protection hidden="1"/>
    </xf>
    <xf numFmtId="0" fontId="6" fillId="2" borderId="0" xfId="0" applyNumberFormat="1" applyFont="1" applyFill="1" applyAlignment="1" applyProtection="1">
      <protection hidden="1"/>
    </xf>
    <xf numFmtId="41" fontId="3" fillId="2" borderId="48" xfId="0" applyNumberFormat="1" applyFont="1" applyFill="1" applyBorder="1" applyAlignment="1" applyProtection="1">
      <protection hidden="1"/>
    </xf>
    <xf numFmtId="0" fontId="6" fillId="2" borderId="0" xfId="0" applyFont="1" applyFill="1" applyProtection="1">
      <protection hidden="1"/>
    </xf>
    <xf numFmtId="0" fontId="5" fillId="2" borderId="4" xfId="0" applyNumberFormat="1" applyFont="1" applyFill="1" applyBorder="1" applyAlignment="1" applyProtection="1">
      <alignment horizontal="left"/>
      <protection hidden="1"/>
    </xf>
    <xf numFmtId="0" fontId="5" fillId="2" borderId="47" xfId="0" applyNumberFormat="1" applyFont="1" applyFill="1" applyBorder="1" applyAlignment="1" applyProtection="1">
      <alignment horizontal="left"/>
      <protection hidden="1"/>
    </xf>
    <xf numFmtId="0" fontId="5" fillId="2" borderId="0" xfId="0" applyNumberFormat="1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2" borderId="0" xfId="0" applyNumberFormat="1" applyFont="1" applyFill="1" applyAlignment="1" applyProtection="1">
      <protection hidden="1"/>
    </xf>
    <xf numFmtId="0" fontId="10" fillId="2" borderId="0" xfId="0" applyFont="1" applyFill="1" applyBorder="1" applyAlignment="1" applyProtection="1">
      <alignment horizontal="left" wrapText="1"/>
      <protection hidden="1"/>
    </xf>
    <xf numFmtId="41" fontId="2" fillId="0" borderId="10" xfId="0" applyNumberFormat="1" applyFont="1" applyFill="1" applyBorder="1" applyAlignment="1" applyProtection="1">
      <alignment horizontal="left" vertical="center" wrapText="1"/>
      <protection hidden="1"/>
    </xf>
    <xf numFmtId="41" fontId="2" fillId="0" borderId="22" xfId="0" applyNumberFormat="1" applyFont="1" applyFill="1" applyBorder="1" applyAlignment="1" applyProtection="1">
      <alignment horizontal="left" vertical="center" wrapText="1"/>
      <protection hidden="1"/>
    </xf>
    <xf numFmtId="41" fontId="2" fillId="0" borderId="35" xfId="0" applyNumberFormat="1" applyFont="1" applyFill="1" applyBorder="1" applyAlignment="1" applyProtection="1">
      <alignment horizontal="left" vertical="center" wrapText="1"/>
      <protection hidden="1"/>
    </xf>
    <xf numFmtId="0" fontId="5" fillId="2" borderId="4" xfId="0" applyNumberFormat="1" applyFont="1" applyFill="1" applyBorder="1" applyAlignment="1" applyProtection="1">
      <alignment horizontal="left" wrapText="1"/>
      <protection hidden="1"/>
    </xf>
    <xf numFmtId="0" fontId="5" fillId="2" borderId="47" xfId="0" applyNumberFormat="1" applyFont="1" applyFill="1" applyBorder="1" applyAlignment="1" applyProtection="1">
      <alignment horizontal="left" wrapText="1"/>
      <protection hidden="1"/>
    </xf>
    <xf numFmtId="0" fontId="5" fillId="2" borderId="0" xfId="0" applyNumberFormat="1" applyFont="1" applyFill="1" applyBorder="1" applyAlignment="1" applyProtection="1">
      <alignment wrapText="1"/>
      <protection hidden="1"/>
    </xf>
    <xf numFmtId="41" fontId="6" fillId="2" borderId="0" xfId="0" applyNumberFormat="1" applyFont="1" applyFill="1" applyBorder="1" applyAlignment="1" applyProtection="1">
      <protection hidden="1"/>
    </xf>
    <xf numFmtId="164" fontId="2" fillId="2" borderId="0" xfId="0" applyNumberFormat="1" applyFont="1" applyFill="1" applyBorder="1" applyAlignment="1" applyProtection="1">
      <protection hidden="1"/>
    </xf>
    <xf numFmtId="0" fontId="6" fillId="2" borderId="0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53" xfId="0" applyFont="1" applyBorder="1" applyAlignment="1" applyProtection="1">
      <alignment horizontal="center" vertical="center" wrapText="1"/>
      <protection hidden="1"/>
    </xf>
    <xf numFmtId="164" fontId="2" fillId="0" borderId="54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7" fillId="2" borderId="0" xfId="0" applyNumberFormat="1" applyFont="1" applyFill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41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0" borderId="29" xfId="0" applyNumberFormat="1" applyFont="1" applyFill="1" applyBorder="1" applyAlignment="1" applyProtection="1">
      <alignment horizontal="left" vertical="center" wrapText="1"/>
      <protection hidden="1"/>
    </xf>
    <xf numFmtId="41" fontId="3" fillId="2" borderId="0" xfId="0" applyNumberFormat="1" applyFont="1" applyFill="1" applyBorder="1" applyAlignment="1" applyProtection="1">
      <alignment horizontal="right"/>
      <protection hidden="1"/>
    </xf>
    <xf numFmtId="0" fontId="7" fillId="2" borderId="4" xfId="0" applyNumberFormat="1" applyFont="1" applyFill="1" applyBorder="1" applyAlignment="1" applyProtection="1">
      <alignment horizontal="left"/>
      <protection hidden="1"/>
    </xf>
    <xf numFmtId="0" fontId="4" fillId="2" borderId="4" xfId="0" applyNumberFormat="1" applyFont="1" applyFill="1" applyBorder="1" applyAlignment="1" applyProtection="1">
      <alignment horizontal="left"/>
      <protection hidden="1"/>
    </xf>
    <xf numFmtId="0" fontId="4" fillId="2" borderId="47" xfId="0" applyNumberFormat="1" applyFont="1" applyFill="1" applyBorder="1" applyAlignment="1" applyProtection="1">
      <alignment horizontal="left"/>
      <protection hidden="1"/>
    </xf>
    <xf numFmtId="0" fontId="4" fillId="2" borderId="0" xfId="0" applyNumberFormat="1" applyFont="1" applyFill="1" applyBorder="1" applyAlignment="1" applyProtection="1">
      <alignment horizontal="left"/>
      <protection hidden="1"/>
    </xf>
    <xf numFmtId="0" fontId="4" fillId="2" borderId="0" xfId="0" applyNumberFormat="1" applyFont="1" applyFill="1" applyBorder="1" applyAlignment="1" applyProtection="1">
      <protection hidden="1"/>
    </xf>
    <xf numFmtId="0" fontId="4" fillId="2" borderId="0" xfId="0" applyNumberFormat="1" applyFont="1" applyFill="1" applyAlignment="1" applyProtection="1">
      <protection hidden="1"/>
    </xf>
    <xf numFmtId="0" fontId="4" fillId="2" borderId="0" xfId="0" applyNumberFormat="1" applyFont="1" applyFill="1" applyAlignment="1" applyProtection="1">
      <alignment wrapText="1"/>
      <protection hidden="1"/>
    </xf>
    <xf numFmtId="0" fontId="2" fillId="2" borderId="0" xfId="0" applyNumberFormat="1" applyFont="1" applyFill="1" applyAlignment="1" applyProtection="1">
      <alignment wrapText="1"/>
      <protection hidden="1"/>
    </xf>
    <xf numFmtId="0" fontId="2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vertical="center"/>
      <protection hidden="1"/>
    </xf>
    <xf numFmtId="0" fontId="2" fillId="0" borderId="2" xfId="0" applyNumberFormat="1" applyFont="1" applyFill="1" applyBorder="1" applyAlignment="1" applyProtection="1">
      <alignment vertical="center" wrapText="1"/>
      <protection hidden="1"/>
    </xf>
    <xf numFmtId="0" fontId="2" fillId="0" borderId="29" xfId="0" applyNumberFormat="1" applyFont="1" applyFill="1" applyBorder="1" applyAlignment="1" applyProtection="1">
      <alignment vertical="center" wrapText="1"/>
      <protection hidden="1"/>
    </xf>
    <xf numFmtId="0" fontId="7" fillId="2" borderId="0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NumberFormat="1" applyFont="1" applyFill="1" applyAlignment="1" applyProtection="1">
      <protection hidden="1"/>
    </xf>
    <xf numFmtId="0" fontId="3" fillId="2" borderId="0" xfId="0" applyNumberFormat="1" applyFont="1" applyFill="1" applyAlignment="1" applyProtection="1">
      <protection hidden="1"/>
    </xf>
    <xf numFmtId="0" fontId="2" fillId="2" borderId="48" xfId="0" applyNumberFormat="1" applyFont="1" applyFill="1" applyBorder="1" applyAlignment="1" applyProtection="1">
      <protection hidden="1"/>
    </xf>
    <xf numFmtId="0" fontId="2" fillId="2" borderId="0" xfId="0" applyNumberFormat="1" applyFont="1" applyFill="1" applyAlignment="1" applyProtection="1">
      <alignment horizontal="left"/>
      <protection hidden="1"/>
    </xf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left"/>
      <protection hidden="1"/>
    </xf>
    <xf numFmtId="0" fontId="2" fillId="5" borderId="0" xfId="0" applyNumberFormat="1" applyFont="1" applyFill="1" applyAlignment="1" applyProtection="1"/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41" fontId="2" fillId="0" borderId="29" xfId="0" applyNumberFormat="1" applyFont="1" applyFill="1" applyBorder="1" applyAlignment="1" applyProtection="1">
      <alignment horizontal="left" vertical="center" wrapText="1"/>
    </xf>
    <xf numFmtId="3" fontId="2" fillId="3" borderId="2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29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5" xfId="0" applyNumberFormat="1" applyFont="1" applyFill="1" applyBorder="1" applyAlignment="1" applyProtection="1"/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3" xfId="0" applyNumberFormat="1" applyFont="1" applyFill="1" applyBorder="1" applyAlignment="1" applyProtection="1"/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7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alignment wrapText="1"/>
      <protection locked="0"/>
    </xf>
    <xf numFmtId="3" fontId="2" fillId="3" borderId="15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0" borderId="29" xfId="0" applyNumberFormat="1" applyFont="1" applyFill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0" borderId="10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38" xfId="0" applyNumberFormat="1" applyFont="1" applyFill="1" applyBorder="1" applyAlignment="1" applyProtection="1"/>
    <xf numFmtId="3" fontId="2" fillId="6" borderId="57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55" xfId="0" applyNumberFormat="1" applyFont="1" applyFill="1" applyBorder="1" applyAlignment="1" applyProtection="1">
      <alignment wrapText="1"/>
      <protection locked="0"/>
    </xf>
    <xf numFmtId="3" fontId="2" fillId="3" borderId="14" xfId="0" applyNumberFormat="1" applyFont="1" applyFill="1" applyBorder="1" applyAlignment="1" applyProtection="1">
      <alignment wrapText="1"/>
      <protection locked="0"/>
    </xf>
    <xf numFmtId="3" fontId="2" fillId="3" borderId="18" xfId="0" applyNumberFormat="1" applyFont="1" applyFill="1" applyBorder="1" applyAlignment="1" applyProtection="1">
      <alignment wrapText="1"/>
      <protection locked="0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56" xfId="0" applyNumberFormat="1" applyFont="1" applyFill="1" applyBorder="1" applyAlignment="1" applyProtection="1">
      <alignment wrapText="1"/>
      <protection locked="0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2" borderId="29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wrapText="1"/>
    </xf>
    <xf numFmtId="0" fontId="2" fillId="7" borderId="0" xfId="0" applyNumberFormat="1" applyFont="1" applyFill="1" applyAlignment="1" applyProtection="1">
      <alignment horizontal="left"/>
    </xf>
    <xf numFmtId="0" fontId="2" fillId="7" borderId="0" xfId="0" applyNumberFormat="1" applyFont="1" applyFill="1" applyAlignment="1" applyProtection="1">
      <protection hidden="1"/>
    </xf>
    <xf numFmtId="41" fontId="2" fillId="0" borderId="0" xfId="0" applyNumberFormat="1" applyFont="1" applyFill="1" applyBorder="1" applyAlignment="1" applyProtection="1">
      <alignment horizontal="left"/>
      <protection hidden="1"/>
    </xf>
    <xf numFmtId="0" fontId="2" fillId="4" borderId="0" xfId="0" applyNumberFormat="1" applyFont="1" applyFill="1" applyAlignment="1" applyProtection="1"/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  <protection hidden="1"/>
    </xf>
    <xf numFmtId="0" fontId="1" fillId="2" borderId="0" xfId="0" applyNumberFormat="1" applyFont="1" applyFill="1" applyAlignment="1" applyProtection="1">
      <protection hidden="1"/>
    </xf>
    <xf numFmtId="0" fontId="1" fillId="2" borderId="0" xfId="0" applyNumberFormat="1" applyFont="1" applyFill="1" applyBorder="1" applyAlignment="1" applyProtection="1"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" fillId="4" borderId="0" xfId="0" applyNumberFormat="1" applyFont="1" applyFill="1" applyAlignment="1" applyProtection="1">
      <protection hidden="1"/>
    </xf>
    <xf numFmtId="41" fontId="2" fillId="2" borderId="0" xfId="0" applyNumberFormat="1" applyFont="1" applyFill="1" applyBorder="1" applyAlignment="1" applyProtection="1">
      <protection hidden="1"/>
    </xf>
    <xf numFmtId="0" fontId="1" fillId="2" borderId="0" xfId="0" applyNumberFormat="1" applyFont="1" applyFill="1" applyBorder="1" applyAlignment="1" applyProtection="1">
      <alignment wrapText="1"/>
      <protection hidden="1"/>
    </xf>
    <xf numFmtId="0" fontId="2" fillId="5" borderId="0" xfId="0" applyNumberFormat="1" applyFont="1" applyFill="1" applyAlignment="1" applyProtection="1">
      <protection hidden="1"/>
    </xf>
    <xf numFmtId="164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 applyProtection="1">
      <alignment horizontal="center" vertical="center" wrapText="1"/>
      <protection hidden="1"/>
    </xf>
    <xf numFmtId="164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35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7" fillId="2" borderId="47" xfId="0" applyNumberFormat="1" applyFont="1" applyFill="1" applyBorder="1" applyAlignment="1" applyProtection="1">
      <alignment wrapText="1"/>
      <protection hidden="1"/>
    </xf>
    <xf numFmtId="0" fontId="11" fillId="2" borderId="47" xfId="0" applyFont="1" applyFill="1" applyBorder="1" applyAlignment="1">
      <alignment wrapText="1"/>
    </xf>
    <xf numFmtId="0" fontId="2" fillId="0" borderId="36" xfId="0" applyNumberFormat="1" applyFont="1" applyFill="1" applyBorder="1" applyAlignment="1" applyProtection="1">
      <alignment horizontal="center" vertical="center"/>
      <protection hidden="1"/>
    </xf>
    <xf numFmtId="0" fontId="2" fillId="0" borderId="37" xfId="0" applyNumberFormat="1" applyFont="1" applyFill="1" applyBorder="1" applyAlignment="1" applyProtection="1">
      <alignment horizontal="center" vertical="center"/>
      <protection hidden="1"/>
    </xf>
    <xf numFmtId="0" fontId="2" fillId="0" borderId="38" xfId="0" applyNumberFormat="1" applyFont="1" applyFill="1" applyBorder="1" applyAlignment="1" applyProtection="1">
      <alignment horizontal="center" vertical="center"/>
      <protection hidden="1"/>
    </xf>
    <xf numFmtId="0" fontId="2" fillId="0" borderId="39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5" fillId="2" borderId="0" xfId="0" applyFont="1" applyFill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A30" sqref="A30:B30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24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>
        <f>+ENERO!D38+FEBRERO!D38+MARZO!D38+ABRIL!D38+MAYO!D38+JUNIO!D38+JULIO!D38+AGOSTO!D38+SEPTIEMBRE!D38+OCTUBRE!D38+NOVIEMBRE!D38+DICIEMBRE!D38</f>
        <v>0</v>
      </c>
      <c r="E38" s="27">
        <f>+ENERO!E38+FEBRERO!E38+MARZO!E38+ABRIL!E38+MAYO!E38+JUNIO!E38+JULIO!E38+AGOSTO!E38+SEPTIEMBRE!E38+OCTUBRE!E38+NOVIEMBRE!E38+DICIEMBRE!E38</f>
        <v>0</v>
      </c>
      <c r="F38" s="27">
        <f>+ENERO!F38+FEBRERO!F38+MARZO!F38+ABRIL!F38+MAYO!F38+JUNIO!F38+JULIO!F38+AGOSTO!F38+SEPTIEMBRE!F38+OCTUBRE!F38+NOVIEMBRE!F38+DICIEMBRE!F38</f>
        <v>0</v>
      </c>
      <c r="G38" s="27">
        <f>+ENERO!G38+FEBRERO!G38+MARZO!G38+ABRIL!G38+MAYO!G38+JUNIO!G38+JULIO!G38+AGOSTO!G38+SEPTIEMBRE!G38+OCTUBRE!G38+NOVIEMBRE!G38+DICIEMBRE!G38</f>
        <v>0</v>
      </c>
      <c r="H38" s="27">
        <f>+ENERO!H38+FEBRERO!H38+MARZO!H38+ABRIL!H38+MAYO!H38+JUNIO!H38+JULIO!H38+AGOSTO!H38+SEPTIEMBRE!H38+OCTUBRE!H38+NOVIEMBRE!H38+DICIEMBRE!H38</f>
        <v>0</v>
      </c>
      <c r="I38" s="27">
        <f>+ENERO!I38+FEBRERO!I38+MARZO!I38+ABRIL!I38+MAYO!I38+JUNIO!I38+JULIO!I38+AGOSTO!I38+SEPTIEMBRE!I38+OCTUBRE!I38+NOVIEMBRE!I38+DICIEMBRE!I38</f>
        <v>0</v>
      </c>
      <c r="J38" s="27">
        <f>+ENERO!J38+FEBRERO!J38+MARZO!J38+ABRIL!J38+MAYO!J38+JUNIO!J38+JULIO!J38+AGOSTO!J38+SEPTIEMBRE!J38+OCTUBRE!J38+NOVIEMBRE!J38+DICIEMBRE!J38</f>
        <v>0</v>
      </c>
      <c r="K38" s="27">
        <f>+ENERO!K38+FEBRERO!K38+MARZO!K38+ABRIL!K38+MAYO!K38+JUNIO!K38+JULIO!K38+AGOSTO!K38+SEPTIEMBRE!K38+OCTUBRE!K38+NOVIEMBRE!K38+DICIEMBRE!K38</f>
        <v>0</v>
      </c>
      <c r="L38" s="27">
        <f>+ENERO!L38+FEBRERO!L38+MARZO!L38+ABRIL!L38+MAYO!L38+JUNIO!L38+JULIO!L38+AGOSTO!L38+SEPTIEMBRE!L38+OCTUBRE!L38+NOVIEMBRE!L38+DICIEMBRE!L38</f>
        <v>0</v>
      </c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134</v>
      </c>
      <c r="D39" s="27">
        <f>+ENERO!D39+FEBRERO!D39+MARZO!D39+ABRIL!D39+MAYO!D39+JUNIO!D39+JULIO!D39+AGOSTO!D39+SEPTIEMBRE!D39+OCTUBRE!D39+NOVIEMBRE!D39+DICIEMBRE!D39</f>
        <v>25</v>
      </c>
      <c r="E39" s="27">
        <f>+ENERO!E39+FEBRERO!E39+MARZO!E39+ABRIL!E39+MAYO!E39+JUNIO!E39+JULIO!E39+AGOSTO!E39+SEPTIEMBRE!E39+OCTUBRE!E39+NOVIEMBRE!E39+DICIEMBRE!E39</f>
        <v>26</v>
      </c>
      <c r="F39" s="27">
        <f>+ENERO!F39+FEBRERO!F39+MARZO!F39+ABRIL!F39+MAYO!F39+JUNIO!F39+JULIO!F39+AGOSTO!F39+SEPTIEMBRE!F39+OCTUBRE!F39+NOVIEMBRE!F39+DICIEMBRE!F39</f>
        <v>23</v>
      </c>
      <c r="G39" s="27">
        <f>+ENERO!G39+FEBRERO!G39+MARZO!G39+ABRIL!G39+MAYO!G39+JUNIO!G39+JULIO!G39+AGOSTO!G39+SEPTIEMBRE!G39+OCTUBRE!G39+NOVIEMBRE!G39+DICIEMBRE!G39</f>
        <v>0</v>
      </c>
      <c r="H39" s="27">
        <f>+ENERO!H39+FEBRERO!H39+MARZO!H39+ABRIL!H39+MAYO!H39+JUNIO!H39+JULIO!H39+AGOSTO!H39+SEPTIEMBRE!H39+OCTUBRE!H39+NOVIEMBRE!H39+DICIEMBRE!H39</f>
        <v>59</v>
      </c>
      <c r="I39" s="27">
        <f>+ENERO!I39+FEBRERO!I39+MARZO!I39+ABRIL!I39+MAYO!I39+JUNIO!I39+JULIO!I39+AGOSTO!I39+SEPTIEMBRE!I39+OCTUBRE!I39+NOVIEMBRE!I39+DICIEMBRE!I39</f>
        <v>1</v>
      </c>
      <c r="J39" s="27">
        <f>+ENERO!J39+FEBRERO!J39+MARZO!J39+ABRIL!J39+MAYO!J39+JUNIO!J39+JULIO!J39+AGOSTO!J39+SEPTIEMBRE!J39+OCTUBRE!J39+NOVIEMBRE!J39+DICIEMBRE!J39</f>
        <v>51</v>
      </c>
      <c r="K39" s="27">
        <f>+ENERO!K39+FEBRERO!K39+MARZO!K39+ABRIL!K39+MAYO!K39+JUNIO!K39+JULIO!K39+AGOSTO!K39+SEPTIEMBRE!K39+OCTUBRE!K39+NOVIEMBRE!K39+DICIEMBRE!K39</f>
        <v>83</v>
      </c>
      <c r="L39" s="27">
        <f>+ENERO!L39+FEBRERO!L39+MARZO!L39+ABRIL!L39+MAYO!L39+JUNIO!L39+JULIO!L39+AGOSTO!L39+SEPTIEMBRE!L39+OCTUBRE!L39+NOVIEMBRE!L39+DICIEMBRE!L39</f>
        <v>134</v>
      </c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>
        <f t="shared" ref="BF39:BF47" si="17">IF($C39=0,"",IF($L39="",IF($C39="","",1),0))</f>
        <v>0</v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834</v>
      </c>
      <c r="D40" s="27">
        <f>+ENERO!D40+FEBRERO!D40+MARZO!D40+ABRIL!D40+MAYO!D40+JUNIO!D40+JULIO!D40+AGOSTO!D40+SEPTIEMBRE!D40+OCTUBRE!D40+NOVIEMBRE!D40+DICIEMBRE!D40</f>
        <v>2</v>
      </c>
      <c r="E40" s="27">
        <f>+ENERO!E40+FEBRERO!E40+MARZO!E40+ABRIL!E40+MAYO!E40+JUNIO!E40+JULIO!E40+AGOSTO!E40+SEPTIEMBRE!E40+OCTUBRE!E40+NOVIEMBRE!E40+DICIEMBRE!E40</f>
        <v>6</v>
      </c>
      <c r="F40" s="27">
        <f>+ENERO!F40+FEBRERO!F40+MARZO!F40+ABRIL!F40+MAYO!F40+JUNIO!F40+JULIO!F40+AGOSTO!F40+SEPTIEMBRE!F40+OCTUBRE!F40+NOVIEMBRE!F40+DICIEMBRE!F40</f>
        <v>29</v>
      </c>
      <c r="G40" s="27">
        <f>+ENERO!G40+FEBRERO!G40+MARZO!G40+ABRIL!G40+MAYO!G40+JUNIO!G40+JULIO!G40+AGOSTO!G40+SEPTIEMBRE!G40+OCTUBRE!G40+NOVIEMBRE!G40+DICIEMBRE!G40</f>
        <v>39</v>
      </c>
      <c r="H40" s="27">
        <f>+ENERO!H40+FEBRERO!H40+MARZO!H40+ABRIL!H40+MAYO!H40+JUNIO!H40+JULIO!H40+AGOSTO!H40+SEPTIEMBRE!H40+OCTUBRE!H40+NOVIEMBRE!H40+DICIEMBRE!H40</f>
        <v>683</v>
      </c>
      <c r="I40" s="27">
        <f>+ENERO!I40+FEBRERO!I40+MARZO!I40+ABRIL!I40+MAYO!I40+JUNIO!I40+JULIO!I40+AGOSTO!I40+SEPTIEMBRE!I40+OCTUBRE!I40+NOVIEMBRE!I40+DICIEMBRE!I40</f>
        <v>75</v>
      </c>
      <c r="J40" s="27">
        <f>+ENERO!J40+FEBRERO!J40+MARZO!J40+ABRIL!J40+MAYO!J40+JUNIO!J40+JULIO!J40+AGOSTO!J40+SEPTIEMBRE!J40+OCTUBRE!J40+NOVIEMBRE!J40+DICIEMBRE!J40</f>
        <v>313</v>
      </c>
      <c r="K40" s="27">
        <f>+ENERO!K40+FEBRERO!K40+MARZO!K40+ABRIL!K40+MAYO!K40+JUNIO!K40+JULIO!K40+AGOSTO!K40+SEPTIEMBRE!K40+OCTUBRE!K40+NOVIEMBRE!K40+DICIEMBRE!K40</f>
        <v>521</v>
      </c>
      <c r="L40" s="27">
        <f>+ENERO!L40+FEBRERO!L40+MARZO!L40+ABRIL!L40+MAYO!L40+JUNIO!L40+JULIO!L40+AGOSTO!L40+SEPTIEMBRE!L40+OCTUBRE!L40+NOVIEMBRE!L40+DICIEMBRE!L40</f>
        <v>834</v>
      </c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>
        <f t="shared" si="17"/>
        <v>0</v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27">
        <f>+ENERO!D41+FEBRERO!D41+MARZO!D41+ABRIL!D41+MAYO!D41+JUNIO!D41+JULIO!D41+AGOSTO!D41+SEPTIEMBRE!D41+OCTUBRE!D41+NOVIEMBRE!D41+DICIEMBRE!D41</f>
        <v>0</v>
      </c>
      <c r="E41" s="27">
        <f>+ENERO!E41+FEBRERO!E41+MARZO!E41+ABRIL!E41+MAYO!E41+JUNIO!E41+JULIO!E41+AGOSTO!E41+SEPTIEMBRE!E41+OCTUBRE!E41+NOVIEMBRE!E41+DICIEMBRE!E41</f>
        <v>0</v>
      </c>
      <c r="F41" s="27">
        <f>+ENERO!F41+FEBRERO!F41+MARZO!F41+ABRIL!F41+MAYO!F41+JUNIO!F41+JULIO!F41+AGOSTO!F41+SEPTIEMBRE!F41+OCTUBRE!F41+NOVIEMBRE!F41+DICIEMBRE!F41</f>
        <v>0</v>
      </c>
      <c r="G41" s="27">
        <f>+ENERO!G41+FEBRERO!G41+MARZO!G41+ABRIL!G41+MAYO!G41+JUNIO!G41+JULIO!G41+AGOSTO!G41+SEPTIEMBRE!G41+OCTUBRE!G41+NOVIEMBRE!G41+DICIEMBRE!G41</f>
        <v>0</v>
      </c>
      <c r="H41" s="27">
        <f>+ENERO!H41+FEBRERO!H41+MARZO!H41+ABRIL!H41+MAYO!H41+JUNIO!H41+JULIO!H41+AGOSTO!H41+SEPTIEMBRE!H41+OCTUBRE!H41+NOVIEMBRE!H41+DICIEMBRE!H41</f>
        <v>0</v>
      </c>
      <c r="I41" s="27">
        <f>+ENERO!I41+FEBRERO!I41+MARZO!I41+ABRIL!I41+MAYO!I41+JUNIO!I41+JULIO!I41+AGOSTO!I41+SEPTIEMBRE!I41+OCTUBRE!I41+NOVIEMBRE!I41+DICIEMBRE!I41</f>
        <v>0</v>
      </c>
      <c r="J41" s="27">
        <f>+ENERO!J41+FEBRERO!J41+MARZO!J41+ABRIL!J41+MAYO!J41+JUNIO!J41+JULIO!J41+AGOSTO!J41+SEPTIEMBRE!J41+OCTUBRE!J41+NOVIEMBRE!J41+DICIEMBRE!J41</f>
        <v>0</v>
      </c>
      <c r="K41" s="27">
        <f>+ENERO!K41+FEBRERO!K41+MARZO!K41+ABRIL!K41+MAYO!K41+JUNIO!K41+JULIO!K41+AGOSTO!K41+SEPTIEMBRE!K41+OCTUBRE!K41+NOVIEMBRE!K41+DICIEMBRE!K41</f>
        <v>0</v>
      </c>
      <c r="L41" s="27">
        <f>+ENERO!L41+FEBRERO!L41+MARZO!L41+ABRIL!L41+MAYO!L41+JUNIO!L41+JULIO!L41+AGOSTO!L41+SEPTIEMBRE!L41+OCTUBRE!L41+NOVIEMBRE!L41+DICIEMBRE!L41</f>
        <v>0</v>
      </c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86</v>
      </c>
      <c r="D42" s="27">
        <f>+ENERO!D42+FEBRERO!D42+MARZO!D42+ABRIL!D42+MAYO!D42+JUNIO!D42+JULIO!D42+AGOSTO!D42+SEPTIEMBRE!D42+OCTUBRE!D42+NOVIEMBRE!D42+DICIEMBRE!D42</f>
        <v>1</v>
      </c>
      <c r="E42" s="27">
        <f>+ENERO!E42+FEBRERO!E42+MARZO!E42+ABRIL!E42+MAYO!E42+JUNIO!E42+JULIO!E42+AGOSTO!E42+SEPTIEMBRE!E42+OCTUBRE!E42+NOVIEMBRE!E42+DICIEMBRE!E42</f>
        <v>1</v>
      </c>
      <c r="F42" s="27">
        <f>+ENERO!F42+FEBRERO!F42+MARZO!F42+ABRIL!F42+MAYO!F42+JUNIO!F42+JULIO!F42+AGOSTO!F42+SEPTIEMBRE!F42+OCTUBRE!F42+NOVIEMBRE!F42+DICIEMBRE!F42</f>
        <v>1</v>
      </c>
      <c r="G42" s="27">
        <f>+ENERO!G42+FEBRERO!G42+MARZO!G42+ABRIL!G42+MAYO!G42+JUNIO!G42+JULIO!G42+AGOSTO!G42+SEPTIEMBRE!G42+OCTUBRE!G42+NOVIEMBRE!G42+DICIEMBRE!G42</f>
        <v>1</v>
      </c>
      <c r="H42" s="27">
        <f>+ENERO!H42+FEBRERO!H42+MARZO!H42+ABRIL!H42+MAYO!H42+JUNIO!H42+JULIO!H42+AGOSTO!H42+SEPTIEMBRE!H42+OCTUBRE!H42+NOVIEMBRE!H42+DICIEMBRE!H42</f>
        <v>74</v>
      </c>
      <c r="I42" s="27">
        <f>+ENERO!I42+FEBRERO!I42+MARZO!I42+ABRIL!I42+MAYO!I42+JUNIO!I42+JULIO!I42+AGOSTO!I42+SEPTIEMBRE!I42+OCTUBRE!I42+NOVIEMBRE!I42+DICIEMBRE!I42</f>
        <v>8</v>
      </c>
      <c r="J42" s="27">
        <f>+ENERO!J42+FEBRERO!J42+MARZO!J42+ABRIL!J42+MAYO!J42+JUNIO!J42+JULIO!J42+AGOSTO!J42+SEPTIEMBRE!J42+OCTUBRE!J42+NOVIEMBRE!J42+DICIEMBRE!J42</f>
        <v>28</v>
      </c>
      <c r="K42" s="27">
        <f>+ENERO!K42+FEBRERO!K42+MARZO!K42+ABRIL!K42+MAYO!K42+JUNIO!K42+JULIO!K42+AGOSTO!K42+SEPTIEMBRE!K42+OCTUBRE!K42+NOVIEMBRE!K42+DICIEMBRE!K42</f>
        <v>58</v>
      </c>
      <c r="L42" s="27">
        <f>+ENERO!L42+FEBRERO!L42+MARZO!L42+ABRIL!L42+MAYO!L42+JUNIO!L42+JULIO!L42+AGOSTO!L42+SEPTIEMBRE!L42+OCTUBRE!L42+NOVIEMBRE!L42+DICIEMBRE!L42</f>
        <v>86</v>
      </c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>
        <f t="shared" si="17"/>
        <v>0</v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27">
        <f>+ENERO!D43+FEBRERO!D43+MARZO!D43+ABRIL!D43+MAYO!D43+JUNIO!D43+JULIO!D43+AGOSTO!D43+SEPTIEMBRE!D43+OCTUBRE!D43+NOVIEMBRE!D43+DICIEMBRE!D43</f>
        <v>0</v>
      </c>
      <c r="E43" s="27">
        <f>+ENERO!E43+FEBRERO!E43+MARZO!E43+ABRIL!E43+MAYO!E43+JUNIO!E43+JULIO!E43+AGOSTO!E43+SEPTIEMBRE!E43+OCTUBRE!E43+NOVIEMBRE!E43+DICIEMBRE!E43</f>
        <v>0</v>
      </c>
      <c r="F43" s="27">
        <f>+ENERO!F43+FEBRERO!F43+MARZO!F43+ABRIL!F43+MAYO!F43+JUNIO!F43+JULIO!F43+AGOSTO!F43+SEPTIEMBRE!F43+OCTUBRE!F43+NOVIEMBRE!F43+DICIEMBRE!F43</f>
        <v>0</v>
      </c>
      <c r="G43" s="27">
        <f>+ENERO!G43+FEBRERO!G43+MARZO!G43+ABRIL!G43+MAYO!G43+JUNIO!G43+JULIO!G43+AGOSTO!G43+SEPTIEMBRE!G43+OCTUBRE!G43+NOVIEMBRE!G43+DICIEMBRE!G43</f>
        <v>0</v>
      </c>
      <c r="H43" s="27">
        <f>+ENERO!H43+FEBRERO!H43+MARZO!H43+ABRIL!H43+MAYO!H43+JUNIO!H43+JULIO!H43+AGOSTO!H43+SEPTIEMBRE!H43+OCTUBRE!H43+NOVIEMBRE!H43+DICIEMBRE!H43</f>
        <v>0</v>
      </c>
      <c r="I43" s="27">
        <f>+ENERO!I43+FEBRERO!I43+MARZO!I43+ABRIL!I43+MAYO!I43+JUNIO!I43+JULIO!I43+AGOSTO!I43+SEPTIEMBRE!I43+OCTUBRE!I43+NOVIEMBRE!I43+DICIEMBRE!I43</f>
        <v>0</v>
      </c>
      <c r="J43" s="27">
        <f>+ENERO!J43+FEBRERO!J43+MARZO!J43+ABRIL!J43+MAYO!J43+JUNIO!J43+JULIO!J43+AGOSTO!J43+SEPTIEMBRE!J43+OCTUBRE!J43+NOVIEMBRE!J43+DICIEMBRE!J43</f>
        <v>0</v>
      </c>
      <c r="K43" s="27">
        <f>+ENERO!K43+FEBRERO!K43+MARZO!K43+ABRIL!K43+MAYO!K43+JUNIO!K43+JULIO!K43+AGOSTO!K43+SEPTIEMBRE!K43+OCTUBRE!K43+NOVIEMBRE!K43+DICIEMBRE!K43</f>
        <v>0</v>
      </c>
      <c r="L43" s="27">
        <f>+ENERO!L43+FEBRERO!L43+MARZO!L43+ABRIL!L43+MAYO!L43+JUNIO!L43+JULIO!L43+AGOSTO!L43+SEPTIEMBRE!L43+OCTUBRE!L43+NOVIEMBRE!L43+DICIEMBRE!L43</f>
        <v>0</v>
      </c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1054</v>
      </c>
      <c r="D44" s="50">
        <f>SUM(D38:D43)</f>
        <v>28</v>
      </c>
      <c r="E44" s="51">
        <f t="shared" ref="E44:L44" si="18">SUM(E38:E43)</f>
        <v>33</v>
      </c>
      <c r="F44" s="51">
        <f t="shared" si="18"/>
        <v>53</v>
      </c>
      <c r="G44" s="51">
        <f t="shared" si="18"/>
        <v>40</v>
      </c>
      <c r="H44" s="51">
        <f t="shared" si="18"/>
        <v>816</v>
      </c>
      <c r="I44" s="52">
        <f t="shared" si="18"/>
        <v>84</v>
      </c>
      <c r="J44" s="50">
        <f t="shared" si="18"/>
        <v>392</v>
      </c>
      <c r="K44" s="52">
        <f t="shared" si="18"/>
        <v>662</v>
      </c>
      <c r="L44" s="81">
        <f t="shared" si="18"/>
        <v>1054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>
        <f t="shared" si="17"/>
        <v>0</v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16</v>
      </c>
      <c r="D45" s="27">
        <f>+ENERO!D45+FEBRERO!D45+MARZO!D45+ABRIL!D45+MAYO!D45+JUNIO!D45+JULIO!D45+AGOSTO!D45+SEPTIEMBRE!D45+OCTUBRE!D45+NOVIEMBRE!D45+DICIEMBRE!D45</f>
        <v>6</v>
      </c>
      <c r="E45" s="27">
        <f>+ENERO!E45+FEBRERO!E45+MARZO!E45+ABRIL!E45+MAYO!E45+JUNIO!E45+JULIO!E45+AGOSTO!E45+SEPTIEMBRE!E45+OCTUBRE!E45+NOVIEMBRE!E45+DICIEMBRE!E45</f>
        <v>0</v>
      </c>
      <c r="F45" s="27">
        <f>+ENERO!F45+FEBRERO!F45+MARZO!F45+ABRIL!F45+MAYO!F45+JUNIO!F45+JULIO!F45+AGOSTO!F45+SEPTIEMBRE!F45+OCTUBRE!F45+NOVIEMBRE!F45+DICIEMBRE!F45</f>
        <v>2</v>
      </c>
      <c r="G45" s="27">
        <f>+ENERO!G45+FEBRERO!G45+MARZO!G45+ABRIL!G45+MAYO!G45+JUNIO!G45+JULIO!G45+AGOSTO!G45+SEPTIEMBRE!G45+OCTUBRE!G45+NOVIEMBRE!G45+DICIEMBRE!G45</f>
        <v>2</v>
      </c>
      <c r="H45" s="27">
        <f>+ENERO!H45+FEBRERO!H45+MARZO!H45+ABRIL!H45+MAYO!H45+JUNIO!H45+JULIO!H45+AGOSTO!H45+SEPTIEMBRE!H45+OCTUBRE!H45+NOVIEMBRE!H45+DICIEMBRE!H45</f>
        <v>5</v>
      </c>
      <c r="I45" s="27">
        <f>+ENERO!I45+FEBRERO!I45+MARZO!I45+ABRIL!I45+MAYO!I45+JUNIO!I45+JULIO!I45+AGOSTO!I45+SEPTIEMBRE!I45+OCTUBRE!I45+NOVIEMBRE!I45+DICIEMBRE!I45</f>
        <v>1</v>
      </c>
      <c r="J45" s="27">
        <f>+ENERO!J45+FEBRERO!J45+MARZO!J45+ABRIL!J45+MAYO!J45+JUNIO!J45+JULIO!J45+AGOSTO!J45+SEPTIEMBRE!J45+OCTUBRE!J45+NOVIEMBRE!J45+DICIEMBRE!J45</f>
        <v>7</v>
      </c>
      <c r="K45" s="27">
        <f>+ENERO!K45+FEBRERO!K45+MARZO!K45+ABRIL!K45+MAYO!K45+JUNIO!K45+JULIO!K45+AGOSTO!K45+SEPTIEMBRE!K45+OCTUBRE!K45+NOVIEMBRE!K45+DICIEMBRE!K45</f>
        <v>9</v>
      </c>
      <c r="L45" s="27">
        <f>+ENERO!L45+FEBRERO!L45+MARZO!L45+ABRIL!L45+MAYO!L45+JUNIO!L45+JULIO!L45+AGOSTO!L45+SEPTIEMBRE!L45+OCTUBRE!L45+NOVIEMBRE!L45+DICIEMBRE!L45</f>
        <v>16</v>
      </c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>
        <f t="shared" si="17"/>
        <v>0</v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>
        <f>+ENERO!D46+FEBRERO!D46+MARZO!D46+ABRIL!D46+MAYO!D46+JUNIO!D46+JULIO!D46+AGOSTO!D46+SEPTIEMBRE!D46+OCTUBRE!D46+NOVIEMBRE!D46+DICIEMBRE!D46</f>
        <v>0</v>
      </c>
      <c r="E46" s="27">
        <f>+ENERO!E46+FEBRERO!E46+MARZO!E46+ABRIL!E46+MAYO!E46+JUNIO!E46+JULIO!E46+AGOSTO!E46+SEPTIEMBRE!E46+OCTUBRE!E46+NOVIEMBRE!E46+DICIEMBRE!E46</f>
        <v>0</v>
      </c>
      <c r="F46" s="27">
        <f>+ENERO!F46+FEBRERO!F46+MARZO!F46+ABRIL!F46+MAYO!F46+JUNIO!F46+JULIO!F46+AGOSTO!F46+SEPTIEMBRE!F46+OCTUBRE!F46+NOVIEMBRE!F46+DICIEMBRE!F46</f>
        <v>0</v>
      </c>
      <c r="G46" s="27">
        <f>+ENERO!G46+FEBRERO!G46+MARZO!G46+ABRIL!G46+MAYO!G46+JUNIO!G46+JULIO!G46+AGOSTO!G46+SEPTIEMBRE!G46+OCTUBRE!G46+NOVIEMBRE!G46+DICIEMBRE!G46</f>
        <v>0</v>
      </c>
      <c r="H46" s="27">
        <f>+ENERO!H46+FEBRERO!H46+MARZO!H46+ABRIL!H46+MAYO!H46+JUNIO!H46+JULIO!H46+AGOSTO!H46+SEPTIEMBRE!H46+OCTUBRE!H46+NOVIEMBRE!H46+DICIEMBRE!H46</f>
        <v>0</v>
      </c>
      <c r="I46" s="27">
        <f>+ENERO!I46+FEBRERO!I46+MARZO!I46+ABRIL!I46+MAYO!I46+JUNIO!I46+JULIO!I46+AGOSTO!I46+SEPTIEMBRE!I46+OCTUBRE!I46+NOVIEMBRE!I46+DICIEMBRE!I46</f>
        <v>0</v>
      </c>
      <c r="J46" s="27">
        <f>+ENERO!J46+FEBRERO!J46+MARZO!J46+ABRIL!J46+MAYO!J46+JUNIO!J46+JULIO!J46+AGOSTO!J46+SEPTIEMBRE!J46+OCTUBRE!J46+NOVIEMBRE!J46+DICIEMBRE!J46</f>
        <v>0</v>
      </c>
      <c r="K46" s="27">
        <f>+ENERO!K46+FEBRERO!K46+MARZO!K46+ABRIL!K46+MAYO!K46+JUNIO!K46+JULIO!K46+AGOSTO!K46+SEPTIEMBRE!K46+OCTUBRE!K46+NOVIEMBRE!K46+DICIEMBRE!K46</f>
        <v>0</v>
      </c>
      <c r="L46" s="27">
        <f>+ENERO!L46+FEBRERO!L46+MARZO!L46+ABRIL!L46+MAYO!L46+JUNIO!L46+JULIO!L46+AGOSTO!L46+SEPTIEMBRE!L46+OCTUBRE!L46+NOVIEMBRE!L46+DICIEMBRE!L46</f>
        <v>0</v>
      </c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310</v>
      </c>
      <c r="D47" s="27">
        <f>+ENERO!D47+FEBRERO!D47+MARZO!D47+ABRIL!D47+MAYO!D47+JUNIO!D47+JULIO!D47+AGOSTO!D47+SEPTIEMBRE!D47+OCTUBRE!D47+NOVIEMBRE!D47+DICIEMBRE!D47</f>
        <v>92</v>
      </c>
      <c r="E47" s="27">
        <f>+ENERO!E47+FEBRERO!E47+MARZO!E47+ABRIL!E47+MAYO!E47+JUNIO!E47+JULIO!E47+AGOSTO!E47+SEPTIEMBRE!E47+OCTUBRE!E47+NOVIEMBRE!E47+DICIEMBRE!E47</f>
        <v>70</v>
      </c>
      <c r="F47" s="27">
        <f>+ENERO!F47+FEBRERO!F47+MARZO!F47+ABRIL!F47+MAYO!F47+JUNIO!F47+JULIO!F47+AGOSTO!F47+SEPTIEMBRE!F47+OCTUBRE!F47+NOVIEMBRE!F47+DICIEMBRE!F47</f>
        <v>51</v>
      </c>
      <c r="G47" s="27">
        <f>+ENERO!G47+FEBRERO!G47+MARZO!G47+ABRIL!G47+MAYO!G47+JUNIO!G47+JULIO!G47+AGOSTO!G47+SEPTIEMBRE!G47+OCTUBRE!G47+NOVIEMBRE!G47+DICIEMBRE!G47</f>
        <v>4</v>
      </c>
      <c r="H47" s="27">
        <f>+ENERO!H47+FEBRERO!H47+MARZO!H47+ABRIL!H47+MAYO!H47+JUNIO!H47+JULIO!H47+AGOSTO!H47+SEPTIEMBRE!H47+OCTUBRE!H47+NOVIEMBRE!H47+DICIEMBRE!H47</f>
        <v>87</v>
      </c>
      <c r="I47" s="27">
        <f>+ENERO!I47+FEBRERO!I47+MARZO!I47+ABRIL!I47+MAYO!I47+JUNIO!I47+JULIO!I47+AGOSTO!I47+SEPTIEMBRE!I47+OCTUBRE!I47+NOVIEMBRE!I47+DICIEMBRE!I47</f>
        <v>6</v>
      </c>
      <c r="J47" s="27">
        <f>+ENERO!J47+FEBRERO!J47+MARZO!J47+ABRIL!J47+MAYO!J47+JUNIO!J47+JULIO!J47+AGOSTO!J47+SEPTIEMBRE!J47+OCTUBRE!J47+NOVIEMBRE!J47+DICIEMBRE!J47</f>
        <v>141</v>
      </c>
      <c r="K47" s="27">
        <f>+ENERO!K47+FEBRERO!K47+MARZO!K47+ABRIL!K47+MAYO!K47+JUNIO!K47+JULIO!K47+AGOSTO!K47+SEPTIEMBRE!K47+OCTUBRE!K47+NOVIEMBRE!K47+DICIEMBRE!K47</f>
        <v>169</v>
      </c>
      <c r="L47" s="27">
        <f>+ENERO!L47+FEBRERO!L47+MARZO!L47+ABRIL!L47+MAYO!L47+JUNIO!L47+JULIO!L47+AGOSTO!L47+SEPTIEMBRE!L47+OCTUBRE!L47+NOVIEMBRE!L47+DICIEMBRE!L47</f>
        <v>310</v>
      </c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>
        <f t="shared" si="17"/>
        <v>0</v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27">
        <f>+ENERO!C51+FEBRERO!C51+MARZO!C51+ABRIL!C51+MAYO!C51+JUNIO!C51+JULIO!C51+AGOSTO!C51+SEPTIEMBRE!C51+OCTUBRE!C51+NOVIEMBRE!C51+DICIEMBRE!C51</f>
        <v>0</v>
      </c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27">
        <f>+ENERO!C52+FEBRERO!C52+MARZO!C52+ABRIL!C52+MAYO!C52+JUNIO!C52+JULIO!C52+AGOSTO!C52+SEPTIEMBRE!C52+OCTUBRE!C52+NOVIEMBRE!C52+DICIEMBRE!C52</f>
        <v>6</v>
      </c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27">
        <f>+ENERO!C53+FEBRERO!C53+MARZO!C53+ABRIL!C53+MAYO!C53+JUNIO!C53+JULIO!C53+AGOSTO!C53+SEPTIEMBRE!C53+OCTUBRE!C53+NOVIEMBRE!C53+DICIEMBRE!C53</f>
        <v>0</v>
      </c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27">
        <f>+ENERO!C54+FEBRERO!C54+MARZO!C54+ABRIL!C54+MAYO!C54+JUNIO!C54+JULIO!C54+AGOSTO!C54+SEPTIEMBRE!C54+OCTUBRE!C54+NOVIEMBRE!C54+DICIEMBRE!C54</f>
        <v>46</v>
      </c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02" t="s">
        <v>50</v>
      </c>
      <c r="D56" s="102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27">
        <f>+ENERO!C57+FEBRERO!C57+MARZO!C57+ABRIL!C57+MAYO!C57+JUNIO!C57+JULIO!C57+AGOSTO!C57+SEPTIEMBRE!C57+OCTUBRE!C57+NOVIEMBRE!C57+DICIEMBRE!C57</f>
        <v>25</v>
      </c>
      <c r="D57" s="27">
        <f>+ENERO!D57+FEBRERO!D57+MARZO!D57+ABRIL!D57+MAYO!D57+JUNIO!D57+JULIO!D57+AGOSTO!D57+SEPTIEMBRE!D57+OCTUBRE!D57+NOVIEMBRE!D57+DICIEMBRE!D57</f>
        <v>25</v>
      </c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27">
        <f>+ENERO!C58+FEBRERO!C58+MARZO!C58+ABRIL!C58+MAYO!C58+JUNIO!C58+JULIO!C58+AGOSTO!C58+SEPTIEMBRE!C58+OCTUBRE!C58+NOVIEMBRE!C58+DICIEMBRE!C58</f>
        <v>0</v>
      </c>
      <c r="D58" s="27">
        <f>+ENERO!D58+FEBRERO!D58+MARZO!D58+ABRIL!D58+MAYO!D58+JUNIO!D58+JULIO!D58+AGOSTO!D58+SEPTIEMBRE!D58+OCTUBRE!D58+NOVIEMBRE!D58+DICIEMBRE!D58</f>
        <v>6</v>
      </c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23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02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>
        <f>+ENERO!D67+FEBRERO!D67+MARZO!D67+ABRIL!D67+MAYO!D67+JUNIO!D67+JULIO!D67+AGOSTO!D67+SEPTIEMBRE!D67+OCTUBRE!D67+NOVIEMBRE!D67+DICIEMBRE!D67</f>
        <v>0</v>
      </c>
      <c r="E67" s="27">
        <f>+ENERO!E67+FEBRERO!E67+MARZO!E67+ABRIL!E67+MAYO!E67+JUNIO!E67+JULIO!E67+AGOSTO!E67+SEPTIEMBRE!E67+OCTUBRE!E67+NOVIEMBRE!E67+DICIEMBRE!E67</f>
        <v>0</v>
      </c>
      <c r="F67" s="27">
        <f>+ENERO!F67+FEBRERO!F67+MARZO!F67+ABRIL!F67+MAYO!F67+JUNIO!F67+JULIO!F67+AGOSTO!F67+SEPTIEMBRE!F67+OCTUBRE!F67+NOVIEMBRE!F67+DICIEMBRE!F67</f>
        <v>0</v>
      </c>
      <c r="G67" s="27">
        <f>+ENERO!G67+FEBRERO!G67+MARZO!G67+ABRIL!G67+MAYO!G67+JUNIO!G67+JULIO!G67+AGOSTO!G67+SEPTIEMBRE!G67+OCTUBRE!G67+NOVIEMBRE!G67+DICIEMBRE!G67</f>
        <v>0</v>
      </c>
      <c r="H67" s="27">
        <f>+ENERO!H67+FEBRERO!H67+MARZO!H67+ABRIL!H67+MAYO!H67+JUNIO!H67+JULIO!H67+AGOSTO!H67+SEPTIEMBRE!H67+OCTUBRE!H67+NOVIEMBRE!H67+DICIEMBRE!H67</f>
        <v>0</v>
      </c>
      <c r="I67" s="27">
        <f>+ENERO!I67+FEBRERO!I67+MARZO!I67+ABRIL!I67+MAYO!I67+JUNIO!I67+JULIO!I67+AGOSTO!I67+SEPTIEMBRE!I67+OCTUBRE!I67+NOVIEMBRE!I67+DICIEMBRE!I67</f>
        <v>0</v>
      </c>
      <c r="J67" s="27">
        <f>+ENERO!J67+FEBRERO!J67+MARZO!J67+ABRIL!J67+MAYO!J67+JUNIO!J67+JULIO!J67+AGOSTO!J67+SEPTIEMBRE!J67+OCTUBRE!J67+NOVIEMBRE!J67+DICIEMBRE!J67</f>
        <v>0</v>
      </c>
      <c r="K67" s="27">
        <f>+ENERO!K67+FEBRERO!K67+MARZO!K67+ABRIL!K67+MAYO!K67+JUNIO!K67+JULIO!K67+AGOSTO!K67+SEPTIEMBRE!K67+OCTUBRE!K67+NOVIEMBRE!K67+DICIEMBRE!K67</f>
        <v>0</v>
      </c>
      <c r="L67" s="27">
        <f>+ENERO!L67+FEBRERO!L67+MARZO!L67+ABRIL!L67+MAYO!L67+JUNIO!L67+JULIO!L67+AGOSTO!L67+SEPTIEMBRE!L67+OCTUBRE!L67+NOVIEMBRE!L67+DICIEMBRE!L67</f>
        <v>0</v>
      </c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27">
        <f>+ENERO!D68+FEBRERO!D68+MARZO!D68+ABRIL!D68+MAYO!D68+JUNIO!D68+JULIO!D68+AGOSTO!D68+SEPTIEMBRE!D68+OCTUBRE!D68+NOVIEMBRE!D68+DICIEMBRE!D68</f>
        <v>0</v>
      </c>
      <c r="E68" s="27">
        <f>+ENERO!E68+FEBRERO!E68+MARZO!E68+ABRIL!E68+MAYO!E68+JUNIO!E68+JULIO!E68+AGOSTO!E68+SEPTIEMBRE!E68+OCTUBRE!E68+NOVIEMBRE!E68+DICIEMBRE!E68</f>
        <v>0</v>
      </c>
      <c r="F68" s="27">
        <f>+ENERO!F68+FEBRERO!F68+MARZO!F68+ABRIL!F68+MAYO!F68+JUNIO!F68+JULIO!F68+AGOSTO!F68+SEPTIEMBRE!F68+OCTUBRE!F68+NOVIEMBRE!F68+DICIEMBRE!F68</f>
        <v>0</v>
      </c>
      <c r="G68" s="27">
        <f>+ENERO!G68+FEBRERO!G68+MARZO!G68+ABRIL!G68+MAYO!G68+JUNIO!G68+JULIO!G68+AGOSTO!G68+SEPTIEMBRE!G68+OCTUBRE!G68+NOVIEMBRE!G68+DICIEMBRE!G68</f>
        <v>0</v>
      </c>
      <c r="H68" s="27">
        <f>+ENERO!H68+FEBRERO!H68+MARZO!H68+ABRIL!H68+MAYO!H68+JUNIO!H68+JULIO!H68+AGOSTO!H68+SEPTIEMBRE!H68+OCTUBRE!H68+NOVIEMBRE!H68+DICIEMBRE!H68</f>
        <v>0</v>
      </c>
      <c r="I68" s="27">
        <f>+ENERO!I68+FEBRERO!I68+MARZO!I68+ABRIL!I68+MAYO!I68+JUNIO!I68+JULIO!I68+AGOSTO!I68+SEPTIEMBRE!I68+OCTUBRE!I68+NOVIEMBRE!I68+DICIEMBRE!I68</f>
        <v>0</v>
      </c>
      <c r="J68" s="27">
        <f>+ENERO!J68+FEBRERO!J68+MARZO!J68+ABRIL!J68+MAYO!J68+JUNIO!J68+JULIO!J68+AGOSTO!J68+SEPTIEMBRE!J68+OCTUBRE!J68+NOVIEMBRE!J68+DICIEMBRE!J68</f>
        <v>0</v>
      </c>
      <c r="K68" s="27">
        <f>+ENERO!K68+FEBRERO!K68+MARZO!K68+ABRIL!K68+MAYO!K68+JUNIO!K68+JULIO!K68+AGOSTO!K68+SEPTIEMBRE!K68+OCTUBRE!K68+NOVIEMBRE!K68+DICIEMBRE!K68</f>
        <v>0</v>
      </c>
      <c r="L68" s="27">
        <f>+ENERO!L68+FEBRERO!L68+MARZO!L68+ABRIL!L68+MAYO!L68+JUNIO!L68+JULIO!L68+AGOSTO!L68+SEPTIEMBRE!L68+OCTUBRE!L68+NOVIEMBRE!L68+DICIEMBRE!L68</f>
        <v>0</v>
      </c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2</v>
      </c>
      <c r="D69" s="27">
        <f>+ENERO!D69+FEBRERO!D69+MARZO!D69+ABRIL!D69+MAYO!D69+JUNIO!D69+JULIO!D69+AGOSTO!D69+SEPTIEMBRE!D69+OCTUBRE!D69+NOVIEMBRE!D69+DICIEMBRE!D69</f>
        <v>0</v>
      </c>
      <c r="E69" s="27">
        <f>+ENERO!E69+FEBRERO!E69+MARZO!E69+ABRIL!E69+MAYO!E69+JUNIO!E69+JULIO!E69+AGOSTO!E69+SEPTIEMBRE!E69+OCTUBRE!E69+NOVIEMBRE!E69+DICIEMBRE!E69</f>
        <v>0</v>
      </c>
      <c r="F69" s="27">
        <f>+ENERO!F69+FEBRERO!F69+MARZO!F69+ABRIL!F69+MAYO!F69+JUNIO!F69+JULIO!F69+AGOSTO!F69+SEPTIEMBRE!F69+OCTUBRE!F69+NOVIEMBRE!F69+DICIEMBRE!F69</f>
        <v>0</v>
      </c>
      <c r="G69" s="27">
        <f>+ENERO!G69+FEBRERO!G69+MARZO!G69+ABRIL!G69+MAYO!G69+JUNIO!G69+JULIO!G69+AGOSTO!G69+SEPTIEMBRE!G69+OCTUBRE!G69+NOVIEMBRE!G69+DICIEMBRE!G69</f>
        <v>0</v>
      </c>
      <c r="H69" s="27">
        <f>+ENERO!H69+FEBRERO!H69+MARZO!H69+ABRIL!H69+MAYO!H69+JUNIO!H69+JULIO!H69+AGOSTO!H69+SEPTIEMBRE!H69+OCTUBRE!H69+NOVIEMBRE!H69+DICIEMBRE!H69</f>
        <v>2</v>
      </c>
      <c r="I69" s="27">
        <f>+ENERO!I69+FEBRERO!I69+MARZO!I69+ABRIL!I69+MAYO!I69+JUNIO!I69+JULIO!I69+AGOSTO!I69+SEPTIEMBRE!I69+OCTUBRE!I69+NOVIEMBRE!I69+DICIEMBRE!I69</f>
        <v>0</v>
      </c>
      <c r="J69" s="27">
        <f>+ENERO!J69+FEBRERO!J69+MARZO!J69+ABRIL!J69+MAYO!J69+JUNIO!J69+JULIO!J69+AGOSTO!J69+SEPTIEMBRE!J69+OCTUBRE!J69+NOVIEMBRE!J69+DICIEMBRE!J69</f>
        <v>1</v>
      </c>
      <c r="K69" s="27">
        <f>+ENERO!K69+FEBRERO!K69+MARZO!K69+ABRIL!K69+MAYO!K69+JUNIO!K69+JULIO!K69+AGOSTO!K69+SEPTIEMBRE!K69+OCTUBRE!K69+NOVIEMBRE!K69+DICIEMBRE!K69</f>
        <v>1</v>
      </c>
      <c r="L69" s="27">
        <f>+ENERO!L69+FEBRERO!L69+MARZO!L69+ABRIL!L69+MAYO!L69+JUNIO!L69+JULIO!L69+AGOSTO!L69+SEPTIEMBRE!L69+OCTUBRE!L69+NOVIEMBRE!L69+DICIEMBRE!L69</f>
        <v>2</v>
      </c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>
        <f t="shared" si="22"/>
        <v>0</v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27">
        <f>+ENERO!D70+FEBRERO!D70+MARZO!D70+ABRIL!D70+MAYO!D70+JUNIO!D70+JULIO!D70+AGOSTO!D70+SEPTIEMBRE!D70+OCTUBRE!D70+NOVIEMBRE!D70+DICIEMBRE!D70</f>
        <v>0</v>
      </c>
      <c r="E70" s="27">
        <f>+ENERO!E70+FEBRERO!E70+MARZO!E70+ABRIL!E70+MAYO!E70+JUNIO!E70+JULIO!E70+AGOSTO!E70+SEPTIEMBRE!E70+OCTUBRE!E70+NOVIEMBRE!E70+DICIEMBRE!E70</f>
        <v>0</v>
      </c>
      <c r="F70" s="27">
        <f>+ENERO!F70+FEBRERO!F70+MARZO!F70+ABRIL!F70+MAYO!F70+JUNIO!F70+JULIO!F70+AGOSTO!F70+SEPTIEMBRE!F70+OCTUBRE!F70+NOVIEMBRE!F70+DICIEMBRE!F70</f>
        <v>0</v>
      </c>
      <c r="G70" s="27">
        <f>+ENERO!G70+FEBRERO!G70+MARZO!G70+ABRIL!G70+MAYO!G70+JUNIO!G70+JULIO!G70+AGOSTO!G70+SEPTIEMBRE!G70+OCTUBRE!G70+NOVIEMBRE!G70+DICIEMBRE!G70</f>
        <v>0</v>
      </c>
      <c r="H70" s="27">
        <f>+ENERO!H70+FEBRERO!H70+MARZO!H70+ABRIL!H70+MAYO!H70+JUNIO!H70+JULIO!H70+AGOSTO!H70+SEPTIEMBRE!H70+OCTUBRE!H70+NOVIEMBRE!H70+DICIEMBRE!H70</f>
        <v>0</v>
      </c>
      <c r="I70" s="27">
        <f>+ENERO!I70+FEBRERO!I70+MARZO!I70+ABRIL!I70+MAYO!I70+JUNIO!I70+JULIO!I70+AGOSTO!I70+SEPTIEMBRE!I70+OCTUBRE!I70+NOVIEMBRE!I70+DICIEMBRE!I70</f>
        <v>0</v>
      </c>
      <c r="J70" s="27">
        <f>+ENERO!J70+FEBRERO!J70+MARZO!J70+ABRIL!J70+MAYO!J70+JUNIO!J70+JULIO!J70+AGOSTO!J70+SEPTIEMBRE!J70+OCTUBRE!J70+NOVIEMBRE!J70+DICIEMBRE!J70</f>
        <v>0</v>
      </c>
      <c r="K70" s="27">
        <f>+ENERO!K70+FEBRERO!K70+MARZO!K70+ABRIL!K70+MAYO!K70+JUNIO!K70+JULIO!K70+AGOSTO!K70+SEPTIEMBRE!K70+OCTUBRE!K70+NOVIEMBRE!K70+DICIEMBRE!K70</f>
        <v>0</v>
      </c>
      <c r="L70" s="27">
        <f>+ENERO!L70+FEBRERO!L70+MARZO!L70+ABRIL!L70+MAYO!L70+JUNIO!L70+JULIO!L70+AGOSTO!L70+SEPTIEMBRE!L70+OCTUBRE!L70+NOVIEMBRE!L70+DICIEMBRE!L70</f>
        <v>0</v>
      </c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27">
        <f>+ENERO!D71+FEBRERO!D71+MARZO!D71+ABRIL!D71+MAYO!D71+JUNIO!D71+JULIO!D71+AGOSTO!D71+SEPTIEMBRE!D71+OCTUBRE!D71+NOVIEMBRE!D71+DICIEMBRE!D71</f>
        <v>0</v>
      </c>
      <c r="E71" s="27">
        <f>+ENERO!E71+FEBRERO!E71+MARZO!E71+ABRIL!E71+MAYO!E71+JUNIO!E71+JULIO!E71+AGOSTO!E71+SEPTIEMBRE!E71+OCTUBRE!E71+NOVIEMBRE!E71+DICIEMBRE!E71</f>
        <v>0</v>
      </c>
      <c r="F71" s="27">
        <f>+ENERO!F71+FEBRERO!F71+MARZO!F71+ABRIL!F71+MAYO!F71+JUNIO!F71+JULIO!F71+AGOSTO!F71+SEPTIEMBRE!F71+OCTUBRE!F71+NOVIEMBRE!F71+DICIEMBRE!F71</f>
        <v>0</v>
      </c>
      <c r="G71" s="27">
        <f>+ENERO!G71+FEBRERO!G71+MARZO!G71+ABRIL!G71+MAYO!G71+JUNIO!G71+JULIO!G71+AGOSTO!G71+SEPTIEMBRE!G71+OCTUBRE!G71+NOVIEMBRE!G71+DICIEMBRE!G71</f>
        <v>0</v>
      </c>
      <c r="H71" s="27">
        <f>+ENERO!H71+FEBRERO!H71+MARZO!H71+ABRIL!H71+MAYO!H71+JUNIO!H71+JULIO!H71+AGOSTO!H71+SEPTIEMBRE!H71+OCTUBRE!H71+NOVIEMBRE!H71+DICIEMBRE!H71</f>
        <v>0</v>
      </c>
      <c r="I71" s="27">
        <f>+ENERO!I71+FEBRERO!I71+MARZO!I71+ABRIL!I71+MAYO!I71+JUNIO!I71+JULIO!I71+AGOSTO!I71+SEPTIEMBRE!I71+OCTUBRE!I71+NOVIEMBRE!I71+DICIEMBRE!I71</f>
        <v>0</v>
      </c>
      <c r="J71" s="27">
        <f>+ENERO!J71+FEBRERO!J71+MARZO!J71+ABRIL!J71+MAYO!J71+JUNIO!J71+JULIO!J71+AGOSTO!J71+SEPTIEMBRE!J71+OCTUBRE!J71+NOVIEMBRE!J71+DICIEMBRE!J71</f>
        <v>0</v>
      </c>
      <c r="K71" s="27">
        <f>+ENERO!K71+FEBRERO!K71+MARZO!K71+ABRIL!K71+MAYO!K71+JUNIO!K71+JULIO!K71+AGOSTO!K71+SEPTIEMBRE!K71+OCTUBRE!K71+NOVIEMBRE!K71+DICIEMBRE!K71</f>
        <v>0</v>
      </c>
      <c r="L71" s="27">
        <f>+ENERO!L71+FEBRERO!L71+MARZO!L71+ABRIL!L71+MAYO!L71+JUNIO!L71+JULIO!L71+AGOSTO!L71+SEPTIEMBRE!L71+OCTUBRE!L71+NOVIEMBRE!L71+DICIEMBRE!L71</f>
        <v>0</v>
      </c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27">
        <f>+ENERO!D72+FEBRERO!D72+MARZO!D72+ABRIL!D72+MAYO!D72+JUNIO!D72+JULIO!D72+AGOSTO!D72+SEPTIEMBRE!D72+OCTUBRE!D72+NOVIEMBRE!D72+DICIEMBRE!D72</f>
        <v>0</v>
      </c>
      <c r="E72" s="27">
        <f>+ENERO!E72+FEBRERO!E72+MARZO!E72+ABRIL!E72+MAYO!E72+JUNIO!E72+JULIO!E72+AGOSTO!E72+SEPTIEMBRE!E72+OCTUBRE!E72+NOVIEMBRE!E72+DICIEMBRE!E72</f>
        <v>0</v>
      </c>
      <c r="F72" s="27">
        <f>+ENERO!F72+FEBRERO!F72+MARZO!F72+ABRIL!F72+MAYO!F72+JUNIO!F72+JULIO!F72+AGOSTO!F72+SEPTIEMBRE!F72+OCTUBRE!F72+NOVIEMBRE!F72+DICIEMBRE!F72</f>
        <v>0</v>
      </c>
      <c r="G72" s="27">
        <f>+ENERO!G72+FEBRERO!G72+MARZO!G72+ABRIL!G72+MAYO!G72+JUNIO!G72+JULIO!G72+AGOSTO!G72+SEPTIEMBRE!G72+OCTUBRE!G72+NOVIEMBRE!G72+DICIEMBRE!G72</f>
        <v>0</v>
      </c>
      <c r="H72" s="27">
        <f>+ENERO!H72+FEBRERO!H72+MARZO!H72+ABRIL!H72+MAYO!H72+JUNIO!H72+JULIO!H72+AGOSTO!H72+SEPTIEMBRE!H72+OCTUBRE!H72+NOVIEMBRE!H72+DICIEMBRE!H72</f>
        <v>0</v>
      </c>
      <c r="I72" s="27">
        <f>+ENERO!I72+FEBRERO!I72+MARZO!I72+ABRIL!I72+MAYO!I72+JUNIO!I72+JULIO!I72+AGOSTO!I72+SEPTIEMBRE!I72+OCTUBRE!I72+NOVIEMBRE!I72+DICIEMBRE!I72</f>
        <v>0</v>
      </c>
      <c r="J72" s="27">
        <f>+ENERO!J72+FEBRERO!J72+MARZO!J72+ABRIL!J72+MAYO!J72+JUNIO!J72+JULIO!J72+AGOSTO!J72+SEPTIEMBRE!J72+OCTUBRE!J72+NOVIEMBRE!J72+DICIEMBRE!J72</f>
        <v>0</v>
      </c>
      <c r="K72" s="27">
        <f>+ENERO!K72+FEBRERO!K72+MARZO!K72+ABRIL!K72+MAYO!K72+JUNIO!K72+JULIO!K72+AGOSTO!K72+SEPTIEMBRE!K72+OCTUBRE!K72+NOVIEMBRE!K72+DICIEMBRE!K72</f>
        <v>0</v>
      </c>
      <c r="L72" s="27">
        <f>+ENERO!L72+FEBRERO!L72+MARZO!L72+ABRIL!L72+MAYO!L72+JUNIO!L72+JULIO!L72+AGOSTO!L72+SEPTIEMBRE!L72+OCTUBRE!L72+NOVIEMBRE!L72+DICIEMBRE!L72</f>
        <v>0</v>
      </c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>
        <f>+ENERO!D73+FEBRERO!D73+MARZO!D73+ABRIL!D73+MAYO!D73+JUNIO!D73+JULIO!D73+AGOSTO!D73+SEPTIEMBRE!D73+OCTUBRE!D73+NOVIEMBRE!D73+DICIEMBRE!D73</f>
        <v>0</v>
      </c>
      <c r="E73" s="27">
        <f>+ENERO!E73+FEBRERO!E73+MARZO!E73+ABRIL!E73+MAYO!E73+JUNIO!E73+JULIO!E73+AGOSTO!E73+SEPTIEMBRE!E73+OCTUBRE!E73+NOVIEMBRE!E73+DICIEMBRE!E73</f>
        <v>0</v>
      </c>
      <c r="F73" s="27">
        <f>+ENERO!F73+FEBRERO!F73+MARZO!F73+ABRIL!F73+MAYO!F73+JUNIO!F73+JULIO!F73+AGOSTO!F73+SEPTIEMBRE!F73+OCTUBRE!F73+NOVIEMBRE!F73+DICIEMBRE!F73</f>
        <v>0</v>
      </c>
      <c r="G73" s="27">
        <f>+ENERO!G73+FEBRERO!G73+MARZO!G73+ABRIL!G73+MAYO!G73+JUNIO!G73+JULIO!G73+AGOSTO!G73+SEPTIEMBRE!G73+OCTUBRE!G73+NOVIEMBRE!G73+DICIEMBRE!G73</f>
        <v>0</v>
      </c>
      <c r="H73" s="27">
        <f>+ENERO!H73+FEBRERO!H73+MARZO!H73+ABRIL!H73+MAYO!H73+JUNIO!H73+JULIO!H73+AGOSTO!H73+SEPTIEMBRE!H73+OCTUBRE!H73+NOVIEMBRE!H73+DICIEMBRE!H73</f>
        <v>0</v>
      </c>
      <c r="I73" s="27">
        <f>+ENERO!I73+FEBRERO!I73+MARZO!I73+ABRIL!I73+MAYO!I73+JUNIO!I73+JULIO!I73+AGOSTO!I73+SEPTIEMBRE!I73+OCTUBRE!I73+NOVIEMBRE!I73+DICIEMBRE!I73</f>
        <v>0</v>
      </c>
      <c r="J73" s="27">
        <f>+ENERO!J73+FEBRERO!J73+MARZO!J73+ABRIL!J73+MAYO!J73+JUNIO!J73+JULIO!J73+AGOSTO!J73+SEPTIEMBRE!J73+OCTUBRE!J73+NOVIEMBRE!J73+DICIEMBRE!J73</f>
        <v>0</v>
      </c>
      <c r="K73" s="27">
        <f>+ENERO!K73+FEBRERO!K73+MARZO!K73+ABRIL!K73+MAYO!K73+JUNIO!K73+JULIO!K73+AGOSTO!K73+SEPTIEMBRE!K73+OCTUBRE!K73+NOVIEMBRE!K73+DICIEMBRE!K73</f>
        <v>0</v>
      </c>
      <c r="L73" s="27">
        <f>+ENERO!L73+FEBRERO!L73+MARZO!L73+ABRIL!L73+MAYO!L73+JUNIO!L73+JULIO!L73+AGOSTO!L73+SEPTIEMBRE!L73+OCTUBRE!L73+NOVIEMBRE!L73+DICIEMBRE!L73</f>
        <v>0</v>
      </c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27">
        <f>+ENERO!D74+FEBRERO!D74+MARZO!D74+ABRIL!D74+MAYO!D74+JUNIO!D74+JULIO!D74+AGOSTO!D74+SEPTIEMBRE!D74+OCTUBRE!D74+NOVIEMBRE!D74+DICIEMBRE!D74</f>
        <v>0</v>
      </c>
      <c r="E74" s="27">
        <f>+ENERO!E74+FEBRERO!E74+MARZO!E74+ABRIL!E74+MAYO!E74+JUNIO!E74+JULIO!E74+AGOSTO!E74+SEPTIEMBRE!E74+OCTUBRE!E74+NOVIEMBRE!E74+DICIEMBRE!E74</f>
        <v>0</v>
      </c>
      <c r="F74" s="27">
        <f>+ENERO!F74+FEBRERO!F74+MARZO!F74+ABRIL!F74+MAYO!F74+JUNIO!F74+JULIO!F74+AGOSTO!F74+SEPTIEMBRE!F74+OCTUBRE!F74+NOVIEMBRE!F74+DICIEMBRE!F74</f>
        <v>0</v>
      </c>
      <c r="G74" s="27">
        <f>+ENERO!G74+FEBRERO!G74+MARZO!G74+ABRIL!G74+MAYO!G74+JUNIO!G74+JULIO!G74+AGOSTO!G74+SEPTIEMBRE!G74+OCTUBRE!G74+NOVIEMBRE!G74+DICIEMBRE!G74</f>
        <v>0</v>
      </c>
      <c r="H74" s="27">
        <f>+ENERO!H74+FEBRERO!H74+MARZO!H74+ABRIL!H74+MAYO!H74+JUNIO!H74+JULIO!H74+AGOSTO!H74+SEPTIEMBRE!H74+OCTUBRE!H74+NOVIEMBRE!H74+DICIEMBRE!H74</f>
        <v>0</v>
      </c>
      <c r="I74" s="27">
        <f>+ENERO!I74+FEBRERO!I74+MARZO!I74+ABRIL!I74+MAYO!I74+JUNIO!I74+JULIO!I74+AGOSTO!I74+SEPTIEMBRE!I74+OCTUBRE!I74+NOVIEMBRE!I74+DICIEMBRE!I74</f>
        <v>0</v>
      </c>
      <c r="J74" s="27">
        <f>+ENERO!J74+FEBRERO!J74+MARZO!J74+ABRIL!J74+MAYO!J74+JUNIO!J74+JULIO!J74+AGOSTO!J74+SEPTIEMBRE!J74+OCTUBRE!J74+NOVIEMBRE!J74+DICIEMBRE!J74</f>
        <v>0</v>
      </c>
      <c r="K74" s="27">
        <f>+ENERO!K74+FEBRERO!K74+MARZO!K74+ABRIL!K74+MAYO!K74+JUNIO!K74+JULIO!K74+AGOSTO!K74+SEPTIEMBRE!K74+OCTUBRE!K74+NOVIEMBRE!K74+DICIEMBRE!K74</f>
        <v>0</v>
      </c>
      <c r="L74" s="27">
        <f>+ENERO!L74+FEBRERO!L74+MARZO!L74+ABRIL!L74+MAYO!L74+JUNIO!L74+JULIO!L74+AGOSTO!L74+SEPTIEMBRE!L74+OCTUBRE!L74+NOVIEMBRE!L74+DICIEMBRE!L74</f>
        <v>0</v>
      </c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>
        <f>+ENERO!D75+FEBRERO!D75+MARZO!D75+ABRIL!D75+MAYO!D75+JUNIO!D75+JULIO!D75+AGOSTO!D75+SEPTIEMBRE!D75+OCTUBRE!D75+NOVIEMBRE!D75+DICIEMBRE!D75</f>
        <v>0</v>
      </c>
      <c r="E75" s="27">
        <f>+ENERO!E75+FEBRERO!E75+MARZO!E75+ABRIL!E75+MAYO!E75+JUNIO!E75+JULIO!E75+AGOSTO!E75+SEPTIEMBRE!E75+OCTUBRE!E75+NOVIEMBRE!E75+DICIEMBRE!E75</f>
        <v>0</v>
      </c>
      <c r="F75" s="27">
        <f>+ENERO!F75+FEBRERO!F75+MARZO!F75+ABRIL!F75+MAYO!F75+JUNIO!F75+JULIO!F75+AGOSTO!F75+SEPTIEMBRE!F75+OCTUBRE!F75+NOVIEMBRE!F75+DICIEMBRE!F75</f>
        <v>0</v>
      </c>
      <c r="G75" s="27">
        <f>+ENERO!G75+FEBRERO!G75+MARZO!G75+ABRIL!G75+MAYO!G75+JUNIO!G75+JULIO!G75+AGOSTO!G75+SEPTIEMBRE!G75+OCTUBRE!G75+NOVIEMBRE!G75+DICIEMBRE!G75</f>
        <v>0</v>
      </c>
      <c r="H75" s="27">
        <f>+ENERO!H75+FEBRERO!H75+MARZO!H75+ABRIL!H75+MAYO!H75+JUNIO!H75+JULIO!H75+AGOSTO!H75+SEPTIEMBRE!H75+OCTUBRE!H75+NOVIEMBRE!H75+DICIEMBRE!H75</f>
        <v>0</v>
      </c>
      <c r="I75" s="27">
        <f>+ENERO!I75+FEBRERO!I75+MARZO!I75+ABRIL!I75+MAYO!I75+JUNIO!I75+JULIO!I75+AGOSTO!I75+SEPTIEMBRE!I75+OCTUBRE!I75+NOVIEMBRE!I75+DICIEMBRE!I75</f>
        <v>0</v>
      </c>
      <c r="J75" s="27">
        <f>+ENERO!J75+FEBRERO!J75+MARZO!J75+ABRIL!J75+MAYO!J75+JUNIO!J75+JULIO!J75+AGOSTO!J75+SEPTIEMBRE!J75+OCTUBRE!J75+NOVIEMBRE!J75+DICIEMBRE!J75</f>
        <v>0</v>
      </c>
      <c r="K75" s="27">
        <f>+ENERO!K75+FEBRERO!K75+MARZO!K75+ABRIL!K75+MAYO!K75+JUNIO!K75+JULIO!K75+AGOSTO!K75+SEPTIEMBRE!K75+OCTUBRE!K75+NOVIEMBRE!K75+DICIEMBRE!K75</f>
        <v>0</v>
      </c>
      <c r="L75" s="27">
        <f>+ENERO!L75+FEBRERO!L75+MARZO!L75+ABRIL!L75+MAYO!L75+JUNIO!L75+JULIO!L75+AGOSTO!L75+SEPTIEMBRE!L75+OCTUBRE!L75+NOVIEMBRE!L75+DICIEMBRE!L75</f>
        <v>0</v>
      </c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27">
        <f>+ENERO!D76+FEBRERO!D76+MARZO!D76+ABRIL!D76+MAYO!D76+JUNIO!D76+JULIO!D76+AGOSTO!D76+SEPTIEMBRE!D76+OCTUBRE!D76+NOVIEMBRE!D76+DICIEMBRE!D76</f>
        <v>0</v>
      </c>
      <c r="E76" s="27">
        <f>+ENERO!E76+FEBRERO!E76+MARZO!E76+ABRIL!E76+MAYO!E76+JUNIO!E76+JULIO!E76+AGOSTO!E76+SEPTIEMBRE!E76+OCTUBRE!E76+NOVIEMBRE!E76+DICIEMBRE!E76</f>
        <v>0</v>
      </c>
      <c r="F76" s="27">
        <f>+ENERO!F76+FEBRERO!F76+MARZO!F76+ABRIL!F76+MAYO!F76+JUNIO!F76+JULIO!F76+AGOSTO!F76+SEPTIEMBRE!F76+OCTUBRE!F76+NOVIEMBRE!F76+DICIEMBRE!F76</f>
        <v>0</v>
      </c>
      <c r="G76" s="27">
        <f>+ENERO!G76+FEBRERO!G76+MARZO!G76+ABRIL!G76+MAYO!G76+JUNIO!G76+JULIO!G76+AGOSTO!G76+SEPTIEMBRE!G76+OCTUBRE!G76+NOVIEMBRE!G76+DICIEMBRE!G76</f>
        <v>0</v>
      </c>
      <c r="H76" s="27">
        <f>+ENERO!H76+FEBRERO!H76+MARZO!H76+ABRIL!H76+MAYO!H76+JUNIO!H76+JULIO!H76+AGOSTO!H76+SEPTIEMBRE!H76+OCTUBRE!H76+NOVIEMBRE!H76+DICIEMBRE!H76</f>
        <v>0</v>
      </c>
      <c r="I76" s="27">
        <f>+ENERO!I76+FEBRERO!I76+MARZO!I76+ABRIL!I76+MAYO!I76+JUNIO!I76+JULIO!I76+AGOSTO!I76+SEPTIEMBRE!I76+OCTUBRE!I76+NOVIEMBRE!I76+DICIEMBRE!I76</f>
        <v>0</v>
      </c>
      <c r="J76" s="27">
        <f>+ENERO!J76+FEBRERO!J76+MARZO!J76+ABRIL!J76+MAYO!J76+JUNIO!J76+JULIO!J76+AGOSTO!J76+SEPTIEMBRE!J76+OCTUBRE!J76+NOVIEMBRE!J76+DICIEMBRE!J76</f>
        <v>0</v>
      </c>
      <c r="K76" s="27">
        <f>+ENERO!K76+FEBRERO!K76+MARZO!K76+ABRIL!K76+MAYO!K76+JUNIO!K76+JULIO!K76+AGOSTO!K76+SEPTIEMBRE!K76+OCTUBRE!K76+NOVIEMBRE!K76+DICIEMBRE!K76</f>
        <v>0</v>
      </c>
      <c r="L76" s="27">
        <f>+ENERO!L76+FEBRERO!L76+MARZO!L76+ABRIL!L76+MAYO!L76+JUNIO!L76+JULIO!L76+AGOSTO!L76+SEPTIEMBRE!L76+OCTUBRE!L76+NOVIEMBRE!L76+DICIEMBRE!L76</f>
        <v>0</v>
      </c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27">
        <f>+ENERO!D77+FEBRERO!D77+MARZO!D77+ABRIL!D77+MAYO!D77+JUNIO!D77+JULIO!D77+AGOSTO!D77+SEPTIEMBRE!D77+OCTUBRE!D77+NOVIEMBRE!D77+DICIEMBRE!D77</f>
        <v>0</v>
      </c>
      <c r="E77" s="27">
        <f>+ENERO!E77+FEBRERO!E77+MARZO!E77+ABRIL!E77+MAYO!E77+JUNIO!E77+JULIO!E77+AGOSTO!E77+SEPTIEMBRE!E77+OCTUBRE!E77+NOVIEMBRE!E77+DICIEMBRE!E77</f>
        <v>0</v>
      </c>
      <c r="F77" s="27">
        <f>+ENERO!F77+FEBRERO!F77+MARZO!F77+ABRIL!F77+MAYO!F77+JUNIO!F77+JULIO!F77+AGOSTO!F77+SEPTIEMBRE!F77+OCTUBRE!F77+NOVIEMBRE!F77+DICIEMBRE!F77</f>
        <v>0</v>
      </c>
      <c r="G77" s="27">
        <f>+ENERO!G77+FEBRERO!G77+MARZO!G77+ABRIL!G77+MAYO!G77+JUNIO!G77+JULIO!G77+AGOSTO!G77+SEPTIEMBRE!G77+OCTUBRE!G77+NOVIEMBRE!G77+DICIEMBRE!G77</f>
        <v>0</v>
      </c>
      <c r="H77" s="27">
        <f>+ENERO!H77+FEBRERO!H77+MARZO!H77+ABRIL!H77+MAYO!H77+JUNIO!H77+JULIO!H77+AGOSTO!H77+SEPTIEMBRE!H77+OCTUBRE!H77+NOVIEMBRE!H77+DICIEMBRE!H77</f>
        <v>0</v>
      </c>
      <c r="I77" s="27">
        <f>+ENERO!I77+FEBRERO!I77+MARZO!I77+ABRIL!I77+MAYO!I77+JUNIO!I77+JULIO!I77+AGOSTO!I77+SEPTIEMBRE!I77+OCTUBRE!I77+NOVIEMBRE!I77+DICIEMBRE!I77</f>
        <v>0</v>
      </c>
      <c r="J77" s="27">
        <f>+ENERO!J77+FEBRERO!J77+MARZO!J77+ABRIL!J77+MAYO!J77+JUNIO!J77+JULIO!J77+AGOSTO!J77+SEPTIEMBRE!J77+OCTUBRE!J77+NOVIEMBRE!J77+DICIEMBRE!J77</f>
        <v>0</v>
      </c>
      <c r="K77" s="27">
        <f>+ENERO!K77+FEBRERO!K77+MARZO!K77+ABRIL!K77+MAYO!K77+JUNIO!K77+JULIO!K77+AGOSTO!K77+SEPTIEMBRE!K77+OCTUBRE!K77+NOVIEMBRE!K77+DICIEMBRE!K77</f>
        <v>0</v>
      </c>
      <c r="L77" s="27">
        <f>+ENERO!L77+FEBRERO!L77+MARZO!L77+ABRIL!L77+MAYO!L77+JUNIO!L77+JULIO!L77+AGOSTO!L77+SEPTIEMBRE!L77+OCTUBRE!L77+NOVIEMBRE!L77+DICIEMBRE!L77</f>
        <v>0</v>
      </c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27">
        <f>+ENERO!D78+FEBRERO!D78+MARZO!D78+ABRIL!D78+MAYO!D78+JUNIO!D78+JULIO!D78+AGOSTO!D78+SEPTIEMBRE!D78+OCTUBRE!D78+NOVIEMBRE!D78+DICIEMBRE!D78</f>
        <v>0</v>
      </c>
      <c r="E78" s="27">
        <f>+ENERO!E78+FEBRERO!E78+MARZO!E78+ABRIL!E78+MAYO!E78+JUNIO!E78+JULIO!E78+AGOSTO!E78+SEPTIEMBRE!E78+OCTUBRE!E78+NOVIEMBRE!E78+DICIEMBRE!E78</f>
        <v>0</v>
      </c>
      <c r="F78" s="27">
        <f>+ENERO!F78+FEBRERO!F78+MARZO!F78+ABRIL!F78+MAYO!F78+JUNIO!F78+JULIO!F78+AGOSTO!F78+SEPTIEMBRE!F78+OCTUBRE!F78+NOVIEMBRE!F78+DICIEMBRE!F78</f>
        <v>0</v>
      </c>
      <c r="G78" s="27">
        <f>+ENERO!G78+FEBRERO!G78+MARZO!G78+ABRIL!G78+MAYO!G78+JUNIO!G78+JULIO!G78+AGOSTO!G78+SEPTIEMBRE!G78+OCTUBRE!G78+NOVIEMBRE!G78+DICIEMBRE!G78</f>
        <v>0</v>
      </c>
      <c r="H78" s="27">
        <f>+ENERO!H78+FEBRERO!H78+MARZO!H78+ABRIL!H78+MAYO!H78+JUNIO!H78+JULIO!H78+AGOSTO!H78+SEPTIEMBRE!H78+OCTUBRE!H78+NOVIEMBRE!H78+DICIEMBRE!H78</f>
        <v>0</v>
      </c>
      <c r="I78" s="27">
        <f>+ENERO!I78+FEBRERO!I78+MARZO!I78+ABRIL!I78+MAYO!I78+JUNIO!I78+JULIO!I78+AGOSTO!I78+SEPTIEMBRE!I78+OCTUBRE!I78+NOVIEMBRE!I78+DICIEMBRE!I78</f>
        <v>0</v>
      </c>
      <c r="J78" s="27">
        <f>+ENERO!J78+FEBRERO!J78+MARZO!J78+ABRIL!J78+MAYO!J78+JUNIO!J78+JULIO!J78+AGOSTO!J78+SEPTIEMBRE!J78+OCTUBRE!J78+NOVIEMBRE!J78+DICIEMBRE!J78</f>
        <v>0</v>
      </c>
      <c r="K78" s="27">
        <f>+ENERO!K78+FEBRERO!K78+MARZO!K78+ABRIL!K78+MAYO!K78+JUNIO!K78+JULIO!K78+AGOSTO!K78+SEPTIEMBRE!K78+OCTUBRE!K78+NOVIEMBRE!K78+DICIEMBRE!K78</f>
        <v>0</v>
      </c>
      <c r="L78" s="27">
        <f>+ENERO!L78+FEBRERO!L78+MARZO!L78+ABRIL!L78+MAYO!L78+JUNIO!L78+JULIO!L78+AGOSTO!L78+SEPTIEMBRE!L78+OCTUBRE!L78+NOVIEMBRE!L78+DICIEMBRE!L78</f>
        <v>0</v>
      </c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>
        <f>+ENERO!D79+FEBRERO!D79+MARZO!D79+ABRIL!D79+MAYO!D79+JUNIO!D79+JULIO!D79+AGOSTO!D79+SEPTIEMBRE!D79+OCTUBRE!D79+NOVIEMBRE!D79+DICIEMBRE!D79</f>
        <v>0</v>
      </c>
      <c r="E79" s="27">
        <f>+ENERO!E79+FEBRERO!E79+MARZO!E79+ABRIL!E79+MAYO!E79+JUNIO!E79+JULIO!E79+AGOSTO!E79+SEPTIEMBRE!E79+OCTUBRE!E79+NOVIEMBRE!E79+DICIEMBRE!E79</f>
        <v>0</v>
      </c>
      <c r="F79" s="27">
        <f>+ENERO!F79+FEBRERO!F79+MARZO!F79+ABRIL!F79+MAYO!F79+JUNIO!F79+JULIO!F79+AGOSTO!F79+SEPTIEMBRE!F79+OCTUBRE!F79+NOVIEMBRE!F79+DICIEMBRE!F79</f>
        <v>0</v>
      </c>
      <c r="G79" s="27">
        <f>+ENERO!G79+FEBRERO!G79+MARZO!G79+ABRIL!G79+MAYO!G79+JUNIO!G79+JULIO!G79+AGOSTO!G79+SEPTIEMBRE!G79+OCTUBRE!G79+NOVIEMBRE!G79+DICIEMBRE!G79</f>
        <v>0</v>
      </c>
      <c r="H79" s="27">
        <f>+ENERO!H79+FEBRERO!H79+MARZO!H79+ABRIL!H79+MAYO!H79+JUNIO!H79+JULIO!H79+AGOSTO!H79+SEPTIEMBRE!H79+OCTUBRE!H79+NOVIEMBRE!H79+DICIEMBRE!H79</f>
        <v>0</v>
      </c>
      <c r="I79" s="27">
        <f>+ENERO!I79+FEBRERO!I79+MARZO!I79+ABRIL!I79+MAYO!I79+JUNIO!I79+JULIO!I79+AGOSTO!I79+SEPTIEMBRE!I79+OCTUBRE!I79+NOVIEMBRE!I79+DICIEMBRE!I79</f>
        <v>0</v>
      </c>
      <c r="J79" s="27">
        <f>+ENERO!J79+FEBRERO!J79+MARZO!J79+ABRIL!J79+MAYO!J79+JUNIO!J79+JULIO!J79+AGOSTO!J79+SEPTIEMBRE!J79+OCTUBRE!J79+NOVIEMBRE!J79+DICIEMBRE!J79</f>
        <v>0</v>
      </c>
      <c r="K79" s="27">
        <f>+ENERO!K79+FEBRERO!K79+MARZO!K79+ABRIL!K79+MAYO!K79+JUNIO!K79+JULIO!K79+AGOSTO!K79+SEPTIEMBRE!K79+OCTUBRE!K79+NOVIEMBRE!K79+DICIEMBRE!K79</f>
        <v>0</v>
      </c>
      <c r="L79" s="27">
        <f>+ENERO!L79+FEBRERO!L79+MARZO!L79+ABRIL!L79+MAYO!L79+JUNIO!L79+JULIO!L79+AGOSTO!L79+SEPTIEMBRE!L79+OCTUBRE!L79+NOVIEMBRE!L79+DICIEMBRE!L79</f>
        <v>0</v>
      </c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27">
        <f>+ENERO!D80+FEBRERO!D80+MARZO!D80+ABRIL!D80+MAYO!D80+JUNIO!D80+JULIO!D80+AGOSTO!D80+SEPTIEMBRE!D80+OCTUBRE!D80+NOVIEMBRE!D80+DICIEMBRE!D80</f>
        <v>0</v>
      </c>
      <c r="E80" s="27">
        <f>+ENERO!E80+FEBRERO!E80+MARZO!E80+ABRIL!E80+MAYO!E80+JUNIO!E80+JULIO!E80+AGOSTO!E80+SEPTIEMBRE!E80+OCTUBRE!E80+NOVIEMBRE!E80+DICIEMBRE!E80</f>
        <v>0</v>
      </c>
      <c r="F80" s="27">
        <f>+ENERO!F80+FEBRERO!F80+MARZO!F80+ABRIL!F80+MAYO!F80+JUNIO!F80+JULIO!F80+AGOSTO!F80+SEPTIEMBRE!F80+OCTUBRE!F80+NOVIEMBRE!F80+DICIEMBRE!F80</f>
        <v>0</v>
      </c>
      <c r="G80" s="27">
        <f>+ENERO!G80+FEBRERO!G80+MARZO!G80+ABRIL!G80+MAYO!G80+JUNIO!G80+JULIO!G80+AGOSTO!G80+SEPTIEMBRE!G80+OCTUBRE!G80+NOVIEMBRE!G80+DICIEMBRE!G80</f>
        <v>0</v>
      </c>
      <c r="H80" s="27">
        <f>+ENERO!H80+FEBRERO!H80+MARZO!H80+ABRIL!H80+MAYO!H80+JUNIO!H80+JULIO!H80+AGOSTO!H80+SEPTIEMBRE!H80+OCTUBRE!H80+NOVIEMBRE!H80+DICIEMBRE!H80</f>
        <v>0</v>
      </c>
      <c r="I80" s="27">
        <f>+ENERO!I80+FEBRERO!I80+MARZO!I80+ABRIL!I80+MAYO!I80+JUNIO!I80+JULIO!I80+AGOSTO!I80+SEPTIEMBRE!I80+OCTUBRE!I80+NOVIEMBRE!I80+DICIEMBRE!I80</f>
        <v>0</v>
      </c>
      <c r="J80" s="27">
        <f>+ENERO!J80+FEBRERO!J80+MARZO!J80+ABRIL!J80+MAYO!J80+JUNIO!J80+JULIO!J80+AGOSTO!J80+SEPTIEMBRE!J80+OCTUBRE!J80+NOVIEMBRE!J80+DICIEMBRE!J80</f>
        <v>0</v>
      </c>
      <c r="K80" s="27">
        <f>+ENERO!K80+FEBRERO!K80+MARZO!K80+ABRIL!K80+MAYO!K80+JUNIO!K80+JULIO!K80+AGOSTO!K80+SEPTIEMBRE!K80+OCTUBRE!K80+NOVIEMBRE!K80+DICIEMBRE!K80</f>
        <v>0</v>
      </c>
      <c r="L80" s="27">
        <f>+ENERO!L80+FEBRERO!L80+MARZO!L80+ABRIL!L80+MAYO!L80+JUNIO!L80+JULIO!L80+AGOSTO!L80+SEPTIEMBRE!L80+OCTUBRE!L80+NOVIEMBRE!L80+DICIEMBRE!L80</f>
        <v>0</v>
      </c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>
        <f>+ENERO!D81+FEBRERO!D81+MARZO!D81+ABRIL!D81+MAYO!D81+JUNIO!D81+JULIO!D81+AGOSTO!D81+SEPTIEMBRE!D81+OCTUBRE!D81+NOVIEMBRE!D81+DICIEMBRE!D81</f>
        <v>0</v>
      </c>
      <c r="E81" s="27">
        <f>+ENERO!E81+FEBRERO!E81+MARZO!E81+ABRIL!E81+MAYO!E81+JUNIO!E81+JULIO!E81+AGOSTO!E81+SEPTIEMBRE!E81+OCTUBRE!E81+NOVIEMBRE!E81+DICIEMBRE!E81</f>
        <v>0</v>
      </c>
      <c r="F81" s="27">
        <f>+ENERO!F81+FEBRERO!F81+MARZO!F81+ABRIL!F81+MAYO!F81+JUNIO!F81+JULIO!F81+AGOSTO!F81+SEPTIEMBRE!F81+OCTUBRE!F81+NOVIEMBRE!F81+DICIEMBRE!F81</f>
        <v>0</v>
      </c>
      <c r="G81" s="27">
        <f>+ENERO!G81+FEBRERO!G81+MARZO!G81+ABRIL!G81+MAYO!G81+JUNIO!G81+JULIO!G81+AGOSTO!G81+SEPTIEMBRE!G81+OCTUBRE!G81+NOVIEMBRE!G81+DICIEMBRE!G81</f>
        <v>0</v>
      </c>
      <c r="H81" s="27">
        <f>+ENERO!H81+FEBRERO!H81+MARZO!H81+ABRIL!H81+MAYO!H81+JUNIO!H81+JULIO!H81+AGOSTO!H81+SEPTIEMBRE!H81+OCTUBRE!H81+NOVIEMBRE!H81+DICIEMBRE!H81</f>
        <v>0</v>
      </c>
      <c r="I81" s="27">
        <f>+ENERO!I81+FEBRERO!I81+MARZO!I81+ABRIL!I81+MAYO!I81+JUNIO!I81+JULIO!I81+AGOSTO!I81+SEPTIEMBRE!I81+OCTUBRE!I81+NOVIEMBRE!I81+DICIEMBRE!I81</f>
        <v>0</v>
      </c>
      <c r="J81" s="27">
        <f>+ENERO!J81+FEBRERO!J81+MARZO!J81+ABRIL!J81+MAYO!J81+JUNIO!J81+JULIO!J81+AGOSTO!J81+SEPTIEMBRE!J81+OCTUBRE!J81+NOVIEMBRE!J81+DICIEMBRE!J81</f>
        <v>0</v>
      </c>
      <c r="K81" s="27">
        <f>+ENERO!K81+FEBRERO!K81+MARZO!K81+ABRIL!K81+MAYO!K81+JUNIO!K81+JULIO!K81+AGOSTO!K81+SEPTIEMBRE!K81+OCTUBRE!K81+NOVIEMBRE!K81+DICIEMBRE!K81</f>
        <v>0</v>
      </c>
      <c r="L81" s="27">
        <f>+ENERO!L81+FEBRERO!L81+MARZO!L81+ABRIL!L81+MAYO!L81+JUNIO!L81+JULIO!L81+AGOSTO!L81+SEPTIEMBRE!L81+OCTUBRE!L81+NOVIEMBRE!L81+DICIEMBRE!L81</f>
        <v>0</v>
      </c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27">
        <f>+ENERO!D82+FEBRERO!D82+MARZO!D82+ABRIL!D82+MAYO!D82+JUNIO!D82+JULIO!D82+AGOSTO!D82+SEPTIEMBRE!D82+OCTUBRE!D82+NOVIEMBRE!D82+DICIEMBRE!D82</f>
        <v>0</v>
      </c>
      <c r="E82" s="27">
        <f>+ENERO!E82+FEBRERO!E82+MARZO!E82+ABRIL!E82+MAYO!E82+JUNIO!E82+JULIO!E82+AGOSTO!E82+SEPTIEMBRE!E82+OCTUBRE!E82+NOVIEMBRE!E82+DICIEMBRE!E82</f>
        <v>0</v>
      </c>
      <c r="F82" s="27">
        <f>+ENERO!F82+FEBRERO!F82+MARZO!F82+ABRIL!F82+MAYO!F82+JUNIO!F82+JULIO!F82+AGOSTO!F82+SEPTIEMBRE!F82+OCTUBRE!F82+NOVIEMBRE!F82+DICIEMBRE!F82</f>
        <v>0</v>
      </c>
      <c r="G82" s="27">
        <f>+ENERO!G82+FEBRERO!G82+MARZO!G82+ABRIL!G82+MAYO!G82+JUNIO!G82+JULIO!G82+AGOSTO!G82+SEPTIEMBRE!G82+OCTUBRE!G82+NOVIEMBRE!G82+DICIEMBRE!G82</f>
        <v>0</v>
      </c>
      <c r="H82" s="27">
        <f>+ENERO!H82+FEBRERO!H82+MARZO!H82+ABRIL!H82+MAYO!H82+JUNIO!H82+JULIO!H82+AGOSTO!H82+SEPTIEMBRE!H82+OCTUBRE!H82+NOVIEMBRE!H82+DICIEMBRE!H82</f>
        <v>0</v>
      </c>
      <c r="I82" s="27">
        <f>+ENERO!I82+FEBRERO!I82+MARZO!I82+ABRIL!I82+MAYO!I82+JUNIO!I82+JULIO!I82+AGOSTO!I82+SEPTIEMBRE!I82+OCTUBRE!I82+NOVIEMBRE!I82+DICIEMBRE!I82</f>
        <v>0</v>
      </c>
      <c r="J82" s="27">
        <f>+ENERO!J82+FEBRERO!J82+MARZO!J82+ABRIL!J82+MAYO!J82+JUNIO!J82+JULIO!J82+AGOSTO!J82+SEPTIEMBRE!J82+OCTUBRE!J82+NOVIEMBRE!J82+DICIEMBRE!J82</f>
        <v>0</v>
      </c>
      <c r="K82" s="27">
        <f>+ENERO!K82+FEBRERO!K82+MARZO!K82+ABRIL!K82+MAYO!K82+JUNIO!K82+JULIO!K82+AGOSTO!K82+SEPTIEMBRE!K82+OCTUBRE!K82+NOVIEMBRE!K82+DICIEMBRE!K82</f>
        <v>0</v>
      </c>
      <c r="L82" s="27">
        <f>+ENERO!L82+FEBRERO!L82+MARZO!L82+ABRIL!L82+MAYO!L82+JUNIO!L82+JULIO!L82+AGOSTO!L82+SEPTIEMBRE!L82+OCTUBRE!L82+NOVIEMBRE!L82+DICIEMBRE!L82</f>
        <v>0</v>
      </c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>
        <f>+ENERO!D83+FEBRERO!D83+MARZO!D83+ABRIL!D83+MAYO!D83+JUNIO!D83+JULIO!D83+AGOSTO!D83+SEPTIEMBRE!D83+OCTUBRE!D83+NOVIEMBRE!D83+DICIEMBRE!D83</f>
        <v>0</v>
      </c>
      <c r="E83" s="27">
        <f>+ENERO!E83+FEBRERO!E83+MARZO!E83+ABRIL!E83+MAYO!E83+JUNIO!E83+JULIO!E83+AGOSTO!E83+SEPTIEMBRE!E83+OCTUBRE!E83+NOVIEMBRE!E83+DICIEMBRE!E83</f>
        <v>0</v>
      </c>
      <c r="F83" s="27">
        <f>+ENERO!F83+FEBRERO!F83+MARZO!F83+ABRIL!F83+MAYO!F83+JUNIO!F83+JULIO!F83+AGOSTO!F83+SEPTIEMBRE!F83+OCTUBRE!F83+NOVIEMBRE!F83+DICIEMBRE!F83</f>
        <v>0</v>
      </c>
      <c r="G83" s="27">
        <f>+ENERO!G83+FEBRERO!G83+MARZO!G83+ABRIL!G83+MAYO!G83+JUNIO!G83+JULIO!G83+AGOSTO!G83+SEPTIEMBRE!G83+OCTUBRE!G83+NOVIEMBRE!G83+DICIEMBRE!G83</f>
        <v>0</v>
      </c>
      <c r="H83" s="27">
        <f>+ENERO!H83+FEBRERO!H83+MARZO!H83+ABRIL!H83+MAYO!H83+JUNIO!H83+JULIO!H83+AGOSTO!H83+SEPTIEMBRE!H83+OCTUBRE!H83+NOVIEMBRE!H83+DICIEMBRE!H83</f>
        <v>0</v>
      </c>
      <c r="I83" s="27">
        <f>+ENERO!I83+FEBRERO!I83+MARZO!I83+ABRIL!I83+MAYO!I83+JUNIO!I83+JULIO!I83+AGOSTO!I83+SEPTIEMBRE!I83+OCTUBRE!I83+NOVIEMBRE!I83+DICIEMBRE!I83</f>
        <v>0</v>
      </c>
      <c r="J83" s="27">
        <f>+ENERO!J83+FEBRERO!J83+MARZO!J83+ABRIL!J83+MAYO!J83+JUNIO!J83+JULIO!J83+AGOSTO!J83+SEPTIEMBRE!J83+OCTUBRE!J83+NOVIEMBRE!J83+DICIEMBRE!J83</f>
        <v>0</v>
      </c>
      <c r="K83" s="27">
        <f>+ENERO!K83+FEBRERO!K83+MARZO!K83+ABRIL!K83+MAYO!K83+JUNIO!K83+JULIO!K83+AGOSTO!K83+SEPTIEMBRE!K83+OCTUBRE!K83+NOVIEMBRE!K83+DICIEMBRE!K83</f>
        <v>0</v>
      </c>
      <c r="L83" s="27">
        <f>+ENERO!L83+FEBRERO!L83+MARZO!L83+ABRIL!L83+MAYO!L83+JUNIO!L83+JULIO!L83+AGOSTO!L83+SEPTIEMBRE!L83+OCTUBRE!L83+NOVIEMBRE!L83+DICIEMBRE!L83</f>
        <v>0</v>
      </c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27">
        <f>+ENERO!D84+FEBRERO!D84+MARZO!D84+ABRIL!D84+MAYO!D84+JUNIO!D84+JULIO!D84+AGOSTO!D84+SEPTIEMBRE!D84+OCTUBRE!D84+NOVIEMBRE!D84+DICIEMBRE!D84</f>
        <v>0</v>
      </c>
      <c r="E84" s="27">
        <f>+ENERO!E84+FEBRERO!E84+MARZO!E84+ABRIL!E84+MAYO!E84+JUNIO!E84+JULIO!E84+AGOSTO!E84+SEPTIEMBRE!E84+OCTUBRE!E84+NOVIEMBRE!E84+DICIEMBRE!E84</f>
        <v>0</v>
      </c>
      <c r="F84" s="27">
        <f>+ENERO!F84+FEBRERO!F84+MARZO!F84+ABRIL!F84+MAYO!F84+JUNIO!F84+JULIO!F84+AGOSTO!F84+SEPTIEMBRE!F84+OCTUBRE!F84+NOVIEMBRE!F84+DICIEMBRE!F84</f>
        <v>0</v>
      </c>
      <c r="G84" s="27">
        <f>+ENERO!G84+FEBRERO!G84+MARZO!G84+ABRIL!G84+MAYO!G84+JUNIO!G84+JULIO!G84+AGOSTO!G84+SEPTIEMBRE!G84+OCTUBRE!G84+NOVIEMBRE!G84+DICIEMBRE!G84</f>
        <v>0</v>
      </c>
      <c r="H84" s="27">
        <f>+ENERO!H84+FEBRERO!H84+MARZO!H84+ABRIL!H84+MAYO!H84+JUNIO!H84+JULIO!H84+AGOSTO!H84+SEPTIEMBRE!H84+OCTUBRE!H84+NOVIEMBRE!H84+DICIEMBRE!H84</f>
        <v>0</v>
      </c>
      <c r="I84" s="27">
        <f>+ENERO!I84+FEBRERO!I84+MARZO!I84+ABRIL!I84+MAYO!I84+JUNIO!I84+JULIO!I84+AGOSTO!I84+SEPTIEMBRE!I84+OCTUBRE!I84+NOVIEMBRE!I84+DICIEMBRE!I84</f>
        <v>0</v>
      </c>
      <c r="J84" s="27">
        <f>+ENERO!J84+FEBRERO!J84+MARZO!J84+ABRIL!J84+MAYO!J84+JUNIO!J84+JULIO!J84+AGOSTO!J84+SEPTIEMBRE!J84+OCTUBRE!J84+NOVIEMBRE!J84+DICIEMBRE!J84</f>
        <v>0</v>
      </c>
      <c r="K84" s="27">
        <f>+ENERO!K84+FEBRERO!K84+MARZO!K84+ABRIL!K84+MAYO!K84+JUNIO!K84+JULIO!K84+AGOSTO!K84+SEPTIEMBRE!K84+OCTUBRE!K84+NOVIEMBRE!K84+DICIEMBRE!K84</f>
        <v>0</v>
      </c>
      <c r="L84" s="27">
        <f>+ENERO!L84+FEBRERO!L84+MARZO!L84+ABRIL!L84+MAYO!L84+JUNIO!L84+JULIO!L84+AGOSTO!L84+SEPTIEMBRE!L84+OCTUBRE!L84+NOVIEMBRE!L84+DICIEMBRE!L84</f>
        <v>0</v>
      </c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27">
        <f>+ENERO!D85+FEBRERO!D85+MARZO!D85+ABRIL!D85+MAYO!D85+JUNIO!D85+JULIO!D85+AGOSTO!D85+SEPTIEMBRE!D85+OCTUBRE!D85+NOVIEMBRE!D85+DICIEMBRE!D85</f>
        <v>0</v>
      </c>
      <c r="E85" s="27">
        <f>+ENERO!E85+FEBRERO!E85+MARZO!E85+ABRIL!E85+MAYO!E85+JUNIO!E85+JULIO!E85+AGOSTO!E85+SEPTIEMBRE!E85+OCTUBRE!E85+NOVIEMBRE!E85+DICIEMBRE!E85</f>
        <v>0</v>
      </c>
      <c r="F85" s="27">
        <f>+ENERO!F85+FEBRERO!F85+MARZO!F85+ABRIL!F85+MAYO!F85+JUNIO!F85+JULIO!F85+AGOSTO!F85+SEPTIEMBRE!F85+OCTUBRE!F85+NOVIEMBRE!F85+DICIEMBRE!F85</f>
        <v>0</v>
      </c>
      <c r="G85" s="27">
        <f>+ENERO!G85+FEBRERO!G85+MARZO!G85+ABRIL!G85+MAYO!G85+JUNIO!G85+JULIO!G85+AGOSTO!G85+SEPTIEMBRE!G85+OCTUBRE!G85+NOVIEMBRE!G85+DICIEMBRE!G85</f>
        <v>0</v>
      </c>
      <c r="H85" s="27">
        <f>+ENERO!H85+FEBRERO!H85+MARZO!H85+ABRIL!H85+MAYO!H85+JUNIO!H85+JULIO!H85+AGOSTO!H85+SEPTIEMBRE!H85+OCTUBRE!H85+NOVIEMBRE!H85+DICIEMBRE!H85</f>
        <v>0</v>
      </c>
      <c r="I85" s="27">
        <f>+ENERO!I85+FEBRERO!I85+MARZO!I85+ABRIL!I85+MAYO!I85+JUNIO!I85+JULIO!I85+AGOSTO!I85+SEPTIEMBRE!I85+OCTUBRE!I85+NOVIEMBRE!I85+DICIEMBRE!I85</f>
        <v>0</v>
      </c>
      <c r="J85" s="27">
        <f>+ENERO!J85+FEBRERO!J85+MARZO!J85+ABRIL!J85+MAYO!J85+JUNIO!J85+JULIO!J85+AGOSTO!J85+SEPTIEMBRE!J85+OCTUBRE!J85+NOVIEMBRE!J85+DICIEMBRE!J85</f>
        <v>0</v>
      </c>
      <c r="K85" s="27">
        <f>+ENERO!K85+FEBRERO!K85+MARZO!K85+ABRIL!K85+MAYO!K85+JUNIO!K85+JULIO!K85+AGOSTO!K85+SEPTIEMBRE!K85+OCTUBRE!K85+NOVIEMBRE!K85+DICIEMBRE!K85</f>
        <v>0</v>
      </c>
      <c r="L85" s="27">
        <f>+ENERO!L85+FEBRERO!L85+MARZO!L85+ABRIL!L85+MAYO!L85+JUNIO!L85+JULIO!L85+AGOSTO!L85+SEPTIEMBRE!L85+OCTUBRE!L85+NOVIEMBRE!L85+DICIEMBRE!L85</f>
        <v>0</v>
      </c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27">
        <f>+ENERO!D86+FEBRERO!D86+MARZO!D86+ABRIL!D86+MAYO!D86+JUNIO!D86+JULIO!D86+AGOSTO!D86+SEPTIEMBRE!D86+OCTUBRE!D86+NOVIEMBRE!D86+DICIEMBRE!D86</f>
        <v>0</v>
      </c>
      <c r="E86" s="27">
        <f>+ENERO!E86+FEBRERO!E86+MARZO!E86+ABRIL!E86+MAYO!E86+JUNIO!E86+JULIO!E86+AGOSTO!E86+SEPTIEMBRE!E86+OCTUBRE!E86+NOVIEMBRE!E86+DICIEMBRE!E86</f>
        <v>0</v>
      </c>
      <c r="F86" s="27">
        <f>+ENERO!F86+FEBRERO!F86+MARZO!F86+ABRIL!F86+MAYO!F86+JUNIO!F86+JULIO!F86+AGOSTO!F86+SEPTIEMBRE!F86+OCTUBRE!F86+NOVIEMBRE!F86+DICIEMBRE!F86</f>
        <v>0</v>
      </c>
      <c r="G86" s="27">
        <f>+ENERO!G86+FEBRERO!G86+MARZO!G86+ABRIL!G86+MAYO!G86+JUNIO!G86+JULIO!G86+AGOSTO!G86+SEPTIEMBRE!G86+OCTUBRE!G86+NOVIEMBRE!G86+DICIEMBRE!G86</f>
        <v>0</v>
      </c>
      <c r="H86" s="27">
        <f>+ENERO!H86+FEBRERO!H86+MARZO!H86+ABRIL!H86+MAYO!H86+JUNIO!H86+JULIO!H86+AGOSTO!H86+SEPTIEMBRE!H86+OCTUBRE!H86+NOVIEMBRE!H86+DICIEMBRE!H86</f>
        <v>0</v>
      </c>
      <c r="I86" s="27">
        <f>+ENERO!I86+FEBRERO!I86+MARZO!I86+ABRIL!I86+MAYO!I86+JUNIO!I86+JULIO!I86+AGOSTO!I86+SEPTIEMBRE!I86+OCTUBRE!I86+NOVIEMBRE!I86+DICIEMBRE!I86</f>
        <v>0</v>
      </c>
      <c r="J86" s="27">
        <f>+ENERO!J86+FEBRERO!J86+MARZO!J86+ABRIL!J86+MAYO!J86+JUNIO!J86+JULIO!J86+AGOSTO!J86+SEPTIEMBRE!J86+OCTUBRE!J86+NOVIEMBRE!J86+DICIEMBRE!J86</f>
        <v>0</v>
      </c>
      <c r="K86" s="27">
        <f>+ENERO!K86+FEBRERO!K86+MARZO!K86+ABRIL!K86+MAYO!K86+JUNIO!K86+JULIO!K86+AGOSTO!K86+SEPTIEMBRE!K86+OCTUBRE!K86+NOVIEMBRE!K86+DICIEMBRE!K86</f>
        <v>0</v>
      </c>
      <c r="L86" s="27">
        <f>+ENERO!L86+FEBRERO!L86+MARZO!L86+ABRIL!L86+MAYO!L86+JUNIO!L86+JULIO!L86+AGOSTO!L86+SEPTIEMBRE!L86+OCTUBRE!L86+NOVIEMBRE!L86+DICIEMBRE!L86</f>
        <v>0</v>
      </c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27">
        <f>+ENERO!D87+FEBRERO!D87+MARZO!D87+ABRIL!D87+MAYO!D87+JUNIO!D87+JULIO!D87+AGOSTO!D87+SEPTIEMBRE!D87+OCTUBRE!D87+NOVIEMBRE!D87+DICIEMBRE!D87</f>
        <v>0</v>
      </c>
      <c r="E87" s="27">
        <f>+ENERO!E87+FEBRERO!E87+MARZO!E87+ABRIL!E87+MAYO!E87+JUNIO!E87+JULIO!E87+AGOSTO!E87+SEPTIEMBRE!E87+OCTUBRE!E87+NOVIEMBRE!E87+DICIEMBRE!E87</f>
        <v>0</v>
      </c>
      <c r="F87" s="27">
        <f>+ENERO!F87+FEBRERO!F87+MARZO!F87+ABRIL!F87+MAYO!F87+JUNIO!F87+JULIO!F87+AGOSTO!F87+SEPTIEMBRE!F87+OCTUBRE!F87+NOVIEMBRE!F87+DICIEMBRE!F87</f>
        <v>0</v>
      </c>
      <c r="G87" s="27">
        <f>+ENERO!G87+FEBRERO!G87+MARZO!G87+ABRIL!G87+MAYO!G87+JUNIO!G87+JULIO!G87+AGOSTO!G87+SEPTIEMBRE!G87+OCTUBRE!G87+NOVIEMBRE!G87+DICIEMBRE!G87</f>
        <v>0</v>
      </c>
      <c r="H87" s="27">
        <f>+ENERO!H87+FEBRERO!H87+MARZO!H87+ABRIL!H87+MAYO!H87+JUNIO!H87+JULIO!H87+AGOSTO!H87+SEPTIEMBRE!H87+OCTUBRE!H87+NOVIEMBRE!H87+DICIEMBRE!H87</f>
        <v>0</v>
      </c>
      <c r="I87" s="27">
        <f>+ENERO!I87+FEBRERO!I87+MARZO!I87+ABRIL!I87+MAYO!I87+JUNIO!I87+JULIO!I87+AGOSTO!I87+SEPTIEMBRE!I87+OCTUBRE!I87+NOVIEMBRE!I87+DICIEMBRE!I87</f>
        <v>0</v>
      </c>
      <c r="J87" s="27">
        <f>+ENERO!J87+FEBRERO!J87+MARZO!J87+ABRIL!J87+MAYO!J87+JUNIO!J87+JULIO!J87+AGOSTO!J87+SEPTIEMBRE!J87+OCTUBRE!J87+NOVIEMBRE!J87+DICIEMBRE!J87</f>
        <v>0</v>
      </c>
      <c r="K87" s="27">
        <f>+ENERO!K87+FEBRERO!K87+MARZO!K87+ABRIL!K87+MAYO!K87+JUNIO!K87+JULIO!K87+AGOSTO!K87+SEPTIEMBRE!K87+OCTUBRE!K87+NOVIEMBRE!K87+DICIEMBRE!K87</f>
        <v>0</v>
      </c>
      <c r="L87" s="27">
        <f>+ENERO!L87+FEBRERO!L87+MARZO!L87+ABRIL!L87+MAYO!L87+JUNIO!L87+JULIO!L87+AGOSTO!L87+SEPTIEMBRE!L87+OCTUBRE!L87+NOVIEMBRE!L87+DICIEMBRE!L87</f>
        <v>0</v>
      </c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27">
        <f>+ENERO!D88+FEBRERO!D88+MARZO!D88+ABRIL!D88+MAYO!D88+JUNIO!D88+JULIO!D88+AGOSTO!D88+SEPTIEMBRE!D88+OCTUBRE!D88+NOVIEMBRE!D88+DICIEMBRE!D88</f>
        <v>0</v>
      </c>
      <c r="E88" s="27">
        <f>+ENERO!E88+FEBRERO!E88+MARZO!E88+ABRIL!E88+MAYO!E88+JUNIO!E88+JULIO!E88+AGOSTO!E88+SEPTIEMBRE!E88+OCTUBRE!E88+NOVIEMBRE!E88+DICIEMBRE!E88</f>
        <v>0</v>
      </c>
      <c r="F88" s="27">
        <f>+ENERO!F88+FEBRERO!F88+MARZO!F88+ABRIL!F88+MAYO!F88+JUNIO!F88+JULIO!F88+AGOSTO!F88+SEPTIEMBRE!F88+OCTUBRE!F88+NOVIEMBRE!F88+DICIEMBRE!F88</f>
        <v>0</v>
      </c>
      <c r="G88" s="27">
        <f>+ENERO!G88+FEBRERO!G88+MARZO!G88+ABRIL!G88+MAYO!G88+JUNIO!G88+JULIO!G88+AGOSTO!G88+SEPTIEMBRE!G88+OCTUBRE!G88+NOVIEMBRE!G88+DICIEMBRE!G88</f>
        <v>0</v>
      </c>
      <c r="H88" s="27">
        <f>+ENERO!H88+FEBRERO!H88+MARZO!H88+ABRIL!H88+MAYO!H88+JUNIO!H88+JULIO!H88+AGOSTO!H88+SEPTIEMBRE!H88+OCTUBRE!H88+NOVIEMBRE!H88+DICIEMBRE!H88</f>
        <v>0</v>
      </c>
      <c r="I88" s="27">
        <f>+ENERO!I88+FEBRERO!I88+MARZO!I88+ABRIL!I88+MAYO!I88+JUNIO!I88+JULIO!I88+AGOSTO!I88+SEPTIEMBRE!I88+OCTUBRE!I88+NOVIEMBRE!I88+DICIEMBRE!I88</f>
        <v>0</v>
      </c>
      <c r="J88" s="27">
        <f>+ENERO!J88+FEBRERO!J88+MARZO!J88+ABRIL!J88+MAYO!J88+JUNIO!J88+JULIO!J88+AGOSTO!J88+SEPTIEMBRE!J88+OCTUBRE!J88+NOVIEMBRE!J88+DICIEMBRE!J88</f>
        <v>0</v>
      </c>
      <c r="K88" s="27">
        <f>+ENERO!K88+FEBRERO!K88+MARZO!K88+ABRIL!K88+MAYO!K88+JUNIO!K88+JULIO!K88+AGOSTO!K88+SEPTIEMBRE!K88+OCTUBRE!K88+NOVIEMBRE!K88+DICIEMBRE!K88</f>
        <v>0</v>
      </c>
      <c r="L88" s="27">
        <f>+ENERO!L88+FEBRERO!L88+MARZO!L88+ABRIL!L88+MAYO!L88+JUNIO!L88+JULIO!L88+AGOSTO!L88+SEPTIEMBRE!L88+OCTUBRE!L88+NOVIEMBRE!L88+DICIEMBRE!L88</f>
        <v>0</v>
      </c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27">
        <f>+ENERO!C92+FEBRERO!C92+MARZO!C92+ABRIL!C92+MAYO!C92+JUNIO!C92+JULIO!C92+AGOSTO!C92+SEPTIEMBRE!C92+OCTUBRE!C92+NOVIEMBRE!C92+DICIEMBRE!C92</f>
        <v>0</v>
      </c>
      <c r="D92" s="27">
        <f>+ENERO!D92+FEBRERO!D92+MARZO!D92+ABRIL!D92+MAYO!D92+JUNIO!D92+JULIO!D92+AGOSTO!D92+SEPTIEMBRE!D92+OCTUBRE!D92+NOVIEMBRE!D92+DICIEMBRE!D92</f>
        <v>0</v>
      </c>
      <c r="E92" s="27">
        <f>+ENERO!E92+FEBRERO!E92+MARZO!E92+ABRIL!E92+MAYO!E92+JUNIO!E92+JULIO!E92+AGOSTO!E92+SEPTIEMBRE!E92+OCTUBRE!E92+NOVIEMBRE!E92+DICIEMBRE!E92</f>
        <v>0</v>
      </c>
      <c r="F92" s="27">
        <f>+ENERO!F92+FEBRERO!F92+MARZO!F92+ABRIL!F92+MAYO!F92+JUNIO!F92+JULIO!F92+AGOSTO!F92+SEPTIEMBRE!F92+OCTUBRE!F92+NOVIEMBRE!F92+DICIEMBRE!F92</f>
        <v>0</v>
      </c>
      <c r="G92" s="27">
        <f>+ENERO!G92+FEBRERO!G92+MARZO!G92+ABRIL!G92+MAYO!G92+JUNIO!G92+JULIO!G92+AGOSTO!G92+SEPTIEMBRE!G92+OCTUBRE!G92+NOVIEMBRE!G92+DICIEMBRE!G92</f>
        <v>0</v>
      </c>
      <c r="H92" s="27">
        <f>+ENERO!H92+FEBRERO!H92+MARZO!H92+ABRIL!H92+MAYO!H92+JUNIO!H92+JULIO!H92+AGOSTO!H92+SEPTIEMBRE!H92+OCTUBRE!H92+NOVIEMBRE!H92+DICIEMBRE!H92</f>
        <v>0</v>
      </c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27">
        <f>+ENERO!C93+FEBRERO!C93+MARZO!C93+ABRIL!C93+MAYO!C93+JUNIO!C93+JULIO!C93+AGOSTO!C93+SEPTIEMBRE!C93+OCTUBRE!C93+NOVIEMBRE!C93+DICIEMBRE!C93</f>
        <v>0</v>
      </c>
      <c r="D93" s="27">
        <f>+ENERO!D93+FEBRERO!D93+MARZO!D93+ABRIL!D93+MAYO!D93+JUNIO!D93+JULIO!D93+AGOSTO!D93+SEPTIEMBRE!D93+OCTUBRE!D93+NOVIEMBRE!D93+DICIEMBRE!D93</f>
        <v>0</v>
      </c>
      <c r="E93" s="27">
        <f>+ENERO!E93+FEBRERO!E93+MARZO!E93+ABRIL!E93+MAYO!E93+JUNIO!E93+JULIO!E93+AGOSTO!E93+SEPTIEMBRE!E93+OCTUBRE!E93+NOVIEMBRE!E93+DICIEMBRE!E93</f>
        <v>0</v>
      </c>
      <c r="F93" s="27">
        <f>+ENERO!F93+FEBRERO!F93+MARZO!F93+ABRIL!F93+MAYO!F93+JUNIO!F93+JULIO!F93+AGOSTO!F93+SEPTIEMBRE!F93+OCTUBRE!F93+NOVIEMBRE!F93+DICIEMBRE!F93</f>
        <v>0</v>
      </c>
      <c r="G93" s="27">
        <f>+ENERO!G93+FEBRERO!G93+MARZO!G93+ABRIL!G93+MAYO!G93+JUNIO!G93+JULIO!G93+AGOSTO!G93+SEPTIEMBRE!G93+OCTUBRE!G93+NOVIEMBRE!G93+DICIEMBRE!G93</f>
        <v>0</v>
      </c>
      <c r="H93" s="27">
        <f>+ENERO!H93+FEBRERO!H93+MARZO!H93+ABRIL!H93+MAYO!H93+JUNIO!H93+JULIO!H93+AGOSTO!H93+SEPTIEMBRE!H93+OCTUBRE!H93+NOVIEMBRE!H93+DICIEMBRE!H93</f>
        <v>0</v>
      </c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27">
        <f>+ENERO!C94+FEBRERO!C94+MARZO!C94+ABRIL!C94+MAYO!C94+JUNIO!C94+JULIO!C94+AGOSTO!C94+SEPTIEMBRE!C94+OCTUBRE!C94+NOVIEMBRE!C94+DICIEMBRE!C94</f>
        <v>0</v>
      </c>
      <c r="D94" s="27">
        <f>+ENERO!D94+FEBRERO!D94+MARZO!D94+ABRIL!D94+MAYO!D94+JUNIO!D94+JULIO!D94+AGOSTO!D94+SEPTIEMBRE!D94+OCTUBRE!D94+NOVIEMBRE!D94+DICIEMBRE!D94</f>
        <v>0</v>
      </c>
      <c r="E94" s="27">
        <f>+ENERO!E94+FEBRERO!E94+MARZO!E94+ABRIL!E94+MAYO!E94+JUNIO!E94+JULIO!E94+AGOSTO!E94+SEPTIEMBRE!E94+OCTUBRE!E94+NOVIEMBRE!E94+DICIEMBRE!E94</f>
        <v>0</v>
      </c>
      <c r="F94" s="27">
        <f>+ENERO!F94+FEBRERO!F94+MARZO!F94+ABRIL!F94+MAYO!F94+JUNIO!F94+JULIO!F94+AGOSTO!F94+SEPTIEMBRE!F94+OCTUBRE!F94+NOVIEMBRE!F94+DICIEMBRE!F94</f>
        <v>0</v>
      </c>
      <c r="G94" s="27">
        <f>+ENERO!G94+FEBRERO!G94+MARZO!G94+ABRIL!G94+MAYO!G94+JUNIO!G94+JULIO!G94+AGOSTO!G94+SEPTIEMBRE!G94+OCTUBRE!G94+NOVIEMBRE!G94+DICIEMBRE!G94</f>
        <v>0</v>
      </c>
      <c r="H94" s="27">
        <f>+ENERO!H94+FEBRERO!H94+MARZO!H94+ABRIL!H94+MAYO!H94+JUNIO!H94+JULIO!H94+AGOSTO!H94+SEPTIEMBRE!H94+OCTUBRE!H94+NOVIEMBRE!H94+DICIEMBRE!H94</f>
        <v>0</v>
      </c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27">
        <f>+ENERO!C95+FEBRERO!C95+MARZO!C95+ABRIL!C95+MAYO!C95+JUNIO!C95+JULIO!C95+AGOSTO!C95+SEPTIEMBRE!C95+OCTUBRE!C95+NOVIEMBRE!C95+DICIEMBRE!C95</f>
        <v>0</v>
      </c>
      <c r="D95" s="27">
        <f>+ENERO!D95+FEBRERO!D95+MARZO!D95+ABRIL!D95+MAYO!D95+JUNIO!D95+JULIO!D95+AGOSTO!D95+SEPTIEMBRE!D95+OCTUBRE!D95+NOVIEMBRE!D95+DICIEMBRE!D95</f>
        <v>0</v>
      </c>
      <c r="E95" s="27">
        <f>+ENERO!E95+FEBRERO!E95+MARZO!E95+ABRIL!E95+MAYO!E95+JUNIO!E95+JULIO!E95+AGOSTO!E95+SEPTIEMBRE!E95+OCTUBRE!E95+NOVIEMBRE!E95+DICIEMBRE!E95</f>
        <v>0</v>
      </c>
      <c r="F95" s="27">
        <f>+ENERO!F95+FEBRERO!F95+MARZO!F95+ABRIL!F95+MAYO!F95+JUNIO!F95+JULIO!F95+AGOSTO!F95+SEPTIEMBRE!F95+OCTUBRE!F95+NOVIEMBRE!F95+DICIEMBRE!F95</f>
        <v>0</v>
      </c>
      <c r="G95" s="27">
        <f>+ENERO!G95+FEBRERO!G95+MARZO!G95+ABRIL!G95+MAYO!G95+JUNIO!G95+JULIO!G95+AGOSTO!G95+SEPTIEMBRE!G95+OCTUBRE!G95+NOVIEMBRE!G95+DICIEMBRE!G95</f>
        <v>0</v>
      </c>
      <c r="H95" s="27">
        <f>+ENERO!H95+FEBRERO!H95+MARZO!H95+ABRIL!H95+MAYO!H95+JUNIO!H95+JULIO!H95+AGOSTO!H95+SEPTIEMBRE!H95+OCTUBRE!H95+NOVIEMBRE!H95+DICIEMBRE!H95</f>
        <v>0</v>
      </c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27">
        <f>+ENERO!B100+FEBRERO!B100+MARZO!B100+ABRIL!B100+MAYO!B100+JUNIO!B100+JULIO!B100+AGOSTO!B100+SEPTIEMBRE!B100+OCTUBRE!B100+NOVIEMBRE!B100+DICIEMBRE!B100</f>
        <v>0</v>
      </c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27">
        <f>+ENERO!B104+FEBRERO!B104+MARZO!B104+ABRIL!B104+MAYO!B104+JUNIO!B104+JULIO!B104+AGOSTO!B104+SEPTIEMBRE!B104+OCTUBRE!B104+NOVIEMBRE!B104+DICIEMBRE!B104</f>
        <v>7</v>
      </c>
      <c r="C104" s="27">
        <f>+ENERO!C104+FEBRERO!C104+MARZO!C104+ABRIL!C104+MAYO!C104+JUNIO!C104+JULIO!C104+AGOSTO!C104+SEPTIEMBRE!C104+OCTUBRE!C104+NOVIEMBRE!C104+DICIEMBRE!C104</f>
        <v>0</v>
      </c>
      <c r="D104" s="27">
        <f>+ENERO!D104+FEBRERO!D104+MARZO!D104+ABRIL!D104+MAYO!D104+JUNIO!D104+JULIO!D104+AGOSTO!D104+SEPTIEMBRE!D104+OCTUBRE!D104+NOVIEMBRE!D104+DICIEMBRE!D104</f>
        <v>0</v>
      </c>
      <c r="E104" s="27">
        <f>+ENERO!E104+FEBRERO!E104+MARZO!E104+ABRIL!E104+MAYO!E104+JUNIO!E104+JULIO!E104+AGOSTO!E104+SEPTIEMBRE!E104+OCTUBRE!E104+NOVIEMBRE!E104+DICIEMBRE!E104</f>
        <v>0</v>
      </c>
      <c r="F104" s="27">
        <f>+ENERO!F104+FEBRERO!F104+MARZO!F104+ABRIL!F104+MAYO!F104+JUNIO!F104+JULIO!F104+AGOSTO!F104+SEPTIEMBRE!F104+OCTUBRE!F104+NOVIEMBRE!F104+DICIEMBRE!F104</f>
        <v>3</v>
      </c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27">
        <f>+ENERO!B105+FEBRERO!B105+MARZO!B105+ABRIL!B105+MAYO!B105+JUNIO!B105+JULIO!B105+AGOSTO!B105+SEPTIEMBRE!B105+OCTUBRE!B105+NOVIEMBRE!B105+DICIEMBRE!B105</f>
        <v>0</v>
      </c>
      <c r="C105" s="27">
        <f>+ENERO!C105+FEBRERO!C105+MARZO!C105+ABRIL!C105+MAYO!C105+JUNIO!C105+JULIO!C105+AGOSTO!C105+SEPTIEMBRE!C105+OCTUBRE!C105+NOVIEMBRE!C105+DICIEMBRE!C105</f>
        <v>0</v>
      </c>
      <c r="D105" s="27">
        <f>+ENERO!D105+FEBRERO!D105+MARZO!D105+ABRIL!D105+MAYO!D105+JUNIO!D105+JULIO!D105+AGOSTO!D105+SEPTIEMBRE!D105+OCTUBRE!D105+NOVIEMBRE!D105+DICIEMBRE!D105</f>
        <v>0</v>
      </c>
      <c r="E105" s="27">
        <f>+ENERO!E105+FEBRERO!E105+MARZO!E105+ABRIL!E105+MAYO!E105+JUNIO!E105+JULIO!E105+AGOSTO!E105+SEPTIEMBRE!E105+OCTUBRE!E105+NOVIEMBRE!E105+DICIEMBRE!E105</f>
        <v>0</v>
      </c>
      <c r="F105" s="27">
        <f>+ENERO!F105+FEBRERO!F105+MARZO!F105+ABRIL!F105+MAYO!F105+JUNIO!F105+JULIO!F105+AGOSTO!F105+SEPTIEMBRE!F105+OCTUBRE!F105+NOVIEMBRE!F105+DICIEMBRE!F105</f>
        <v>0</v>
      </c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27">
        <f>+ENERO!B106+FEBRERO!B106+MARZO!B106+ABRIL!B106+MAYO!B106+JUNIO!B106+JULIO!B106+AGOSTO!B106+SEPTIEMBRE!B106+OCTUBRE!B106+NOVIEMBRE!B106+DICIEMBRE!B106</f>
        <v>0</v>
      </c>
      <c r="C106" s="27">
        <f>+ENERO!C106+FEBRERO!C106+MARZO!C106+ABRIL!C106+MAYO!C106+JUNIO!C106+JULIO!C106+AGOSTO!C106+SEPTIEMBRE!C106+OCTUBRE!C106+NOVIEMBRE!C106+DICIEMBRE!C106</f>
        <v>0</v>
      </c>
      <c r="D106" s="27">
        <f>+ENERO!D106+FEBRERO!D106+MARZO!D106+ABRIL!D106+MAYO!D106+JUNIO!D106+JULIO!D106+AGOSTO!D106+SEPTIEMBRE!D106+OCTUBRE!D106+NOVIEMBRE!D106+DICIEMBRE!D106</f>
        <v>0</v>
      </c>
      <c r="E106" s="27">
        <f>+ENERO!E106+FEBRERO!E106+MARZO!E106+ABRIL!E106+MAYO!E106+JUNIO!E106+JULIO!E106+AGOSTO!E106+SEPTIEMBRE!E106+OCTUBRE!E106+NOVIEMBRE!E106+DICIEMBRE!E106</f>
        <v>0</v>
      </c>
      <c r="F106" s="27">
        <f>+ENERO!F106+FEBRERO!F106+MARZO!F106+ABRIL!F106+MAYO!F106+JUNIO!F106+JULIO!F106+AGOSTO!F106+SEPTIEMBRE!F106+OCTUBRE!F106+NOVIEMBRE!F106+DICIEMBRE!F106</f>
        <v>0</v>
      </c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02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27">
        <f>+ENERO!B109+FEBRERO!B109+MARZO!B109+ABRIL!B109+MAYO!B109+JUNIO!B109+JULIO!B109+AGOSTO!B109+SEPTIEMBRE!B109+OCTUBRE!B109+NOVIEMBRE!B109+DICIEMBRE!B109</f>
        <v>4</v>
      </c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27">
        <f>+ENERO!B110+FEBRERO!B110+MARZO!B110+ABRIL!B110+MAYO!B110+JUNIO!B110+JULIO!B110+AGOSTO!B110+SEPTIEMBRE!B110+OCTUBRE!B110+NOVIEMBRE!B110+DICIEMBRE!B110</f>
        <v>0</v>
      </c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27">
        <f>+ENERO!B111+FEBRERO!B111+MARZO!B111+ABRIL!B111+MAYO!B111+JUNIO!B111+JULIO!B111+AGOSTO!B111+SEPTIEMBRE!B111+OCTUBRE!B111+NOVIEMBRE!B111+DICIEMBRE!B111</f>
        <v>0</v>
      </c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27">
        <f>+ENERO!B112+FEBRERO!B112+MARZO!B112+ABRIL!B112+MAYO!B112+JUNIO!B112+JULIO!B112+AGOSTO!B112+SEPTIEMBRE!B112+OCTUBRE!B112+NOVIEMBRE!B112+DICIEMBRE!B112</f>
        <v>0</v>
      </c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27">
        <f>+ENERO!B113+FEBRERO!B113+MARZO!B113+ABRIL!B113+MAYO!B113+JUNIO!B113+JULIO!B113+AGOSTO!B113+SEPTIEMBRE!B113+OCTUBRE!B113+NOVIEMBRE!B113+DICIEMBRE!B113</f>
        <v>0</v>
      </c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4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9870</v>
      </c>
      <c r="BD200" s="213">
        <v>0</v>
      </c>
    </row>
  </sheetData>
  <mergeCells count="63"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  <mergeCell ref="A46:A47"/>
    <mergeCell ref="A30:B30"/>
    <mergeCell ref="A31:B31"/>
    <mergeCell ref="A32:B32"/>
    <mergeCell ref="A33:B33"/>
    <mergeCell ref="A36:A37"/>
    <mergeCell ref="B36:B37"/>
    <mergeCell ref="C36:C37"/>
    <mergeCell ref="D36:I36"/>
    <mergeCell ref="J36:K36"/>
    <mergeCell ref="L36:L37"/>
    <mergeCell ref="A38:A44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A83:A88"/>
    <mergeCell ref="A90:B91"/>
    <mergeCell ref="A64:L64"/>
    <mergeCell ref="A65:B66"/>
    <mergeCell ref="C65:C66"/>
    <mergeCell ref="D65:I65"/>
    <mergeCell ref="J65:K65"/>
    <mergeCell ref="L65:L66"/>
    <mergeCell ref="A67:A72"/>
    <mergeCell ref="A73:A74"/>
    <mergeCell ref="A75:A78"/>
    <mergeCell ref="A79:A80"/>
    <mergeCell ref="A81:A82"/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E43" sqref="E43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E43" sqref="E43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G44" sqref="G44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N36" sqref="N36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A58" sqref="A58:B58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97</v>
      </c>
      <c r="D39" s="37">
        <v>14</v>
      </c>
      <c r="E39" s="38">
        <v>23</v>
      </c>
      <c r="F39" s="38">
        <v>18</v>
      </c>
      <c r="G39" s="38"/>
      <c r="H39" s="38">
        <v>41</v>
      </c>
      <c r="I39" s="39">
        <v>1</v>
      </c>
      <c r="J39" s="37">
        <v>36</v>
      </c>
      <c r="K39" s="39">
        <v>61</v>
      </c>
      <c r="L39" s="41">
        <v>97</v>
      </c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>
        <f t="shared" ref="BF39:BF47" si="17">IF($C39=0,"",IF($L39="",IF($C39="","",1),0))</f>
        <v>0</v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370</v>
      </c>
      <c r="D40" s="37">
        <v>1</v>
      </c>
      <c r="E40" s="38">
        <v>3</v>
      </c>
      <c r="F40" s="38">
        <v>13</v>
      </c>
      <c r="G40" s="38">
        <v>18</v>
      </c>
      <c r="H40" s="38">
        <v>302</v>
      </c>
      <c r="I40" s="39">
        <v>33</v>
      </c>
      <c r="J40" s="37">
        <v>137</v>
      </c>
      <c r="K40" s="39">
        <v>233</v>
      </c>
      <c r="L40" s="41">
        <v>370</v>
      </c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>
        <f t="shared" si="17"/>
        <v>0</v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37</v>
      </c>
      <c r="D42" s="37">
        <v>1</v>
      </c>
      <c r="E42" s="38">
        <v>1</v>
      </c>
      <c r="F42" s="38">
        <v>1</v>
      </c>
      <c r="G42" s="38">
        <v>1</v>
      </c>
      <c r="H42" s="38">
        <v>30</v>
      </c>
      <c r="I42" s="39">
        <v>3</v>
      </c>
      <c r="J42" s="37">
        <v>14</v>
      </c>
      <c r="K42" s="39">
        <v>23</v>
      </c>
      <c r="L42" s="41">
        <v>37</v>
      </c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>
        <f t="shared" si="17"/>
        <v>0</v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504</v>
      </c>
      <c r="D44" s="50">
        <f>SUM(D38:D43)</f>
        <v>16</v>
      </c>
      <c r="E44" s="51">
        <f t="shared" ref="E44:L44" si="18">SUM(E38:E43)</f>
        <v>27</v>
      </c>
      <c r="F44" s="51">
        <f t="shared" si="18"/>
        <v>32</v>
      </c>
      <c r="G44" s="51">
        <f t="shared" si="18"/>
        <v>19</v>
      </c>
      <c r="H44" s="51">
        <f t="shared" si="18"/>
        <v>373</v>
      </c>
      <c r="I44" s="52">
        <f t="shared" si="18"/>
        <v>37</v>
      </c>
      <c r="J44" s="50">
        <f t="shared" si="18"/>
        <v>187</v>
      </c>
      <c r="K44" s="52">
        <f t="shared" si="18"/>
        <v>317</v>
      </c>
      <c r="L44" s="81">
        <f t="shared" si="18"/>
        <v>504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>
        <f t="shared" si="17"/>
        <v>0</v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8</v>
      </c>
      <c r="D45" s="84">
        <v>5</v>
      </c>
      <c r="E45" s="85"/>
      <c r="F45" s="85">
        <v>1</v>
      </c>
      <c r="G45" s="85">
        <v>1</v>
      </c>
      <c r="H45" s="85">
        <v>1</v>
      </c>
      <c r="I45" s="86"/>
      <c r="J45" s="84">
        <v>4</v>
      </c>
      <c r="K45" s="86">
        <v>4</v>
      </c>
      <c r="L45" s="87">
        <v>8</v>
      </c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>
        <f t="shared" si="17"/>
        <v>0</v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157</v>
      </c>
      <c r="D47" s="57">
        <v>31</v>
      </c>
      <c r="E47" s="58">
        <v>32</v>
      </c>
      <c r="F47" s="58">
        <v>34</v>
      </c>
      <c r="G47" s="58">
        <v>2</v>
      </c>
      <c r="H47" s="58">
        <v>55</v>
      </c>
      <c r="I47" s="59">
        <v>3</v>
      </c>
      <c r="J47" s="57">
        <v>58</v>
      </c>
      <c r="K47" s="59">
        <v>99</v>
      </c>
      <c r="L47" s="61">
        <v>157</v>
      </c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>
        <f t="shared" si="17"/>
        <v>0</v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>
        <v>4</v>
      </c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>
        <v>25</v>
      </c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>
        <v>25</v>
      </c>
      <c r="D57" s="109">
        <v>25</v>
      </c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>
        <v>2</v>
      </c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1</v>
      </c>
      <c r="D69" s="37"/>
      <c r="E69" s="38"/>
      <c r="F69" s="38"/>
      <c r="G69" s="38"/>
      <c r="H69" s="38">
        <v>1</v>
      </c>
      <c r="I69" s="39"/>
      <c r="J69" s="37">
        <v>1</v>
      </c>
      <c r="K69" s="39"/>
      <c r="L69" s="41">
        <v>1</v>
      </c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>
        <f t="shared" si="22"/>
        <v>0</v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>
        <v>4</v>
      </c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>
        <v>3</v>
      </c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3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4787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tabSelected="1" workbookViewId="0">
      <selection activeCell="J29" sqref="J29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407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22"/>
      <c r="M1" s="220"/>
      <c r="N1" s="220"/>
      <c r="O1" s="220"/>
      <c r="P1" s="220"/>
      <c r="Q1" s="220"/>
      <c r="R1" s="220"/>
      <c r="S1" s="220"/>
      <c r="T1" s="220"/>
      <c r="U1" s="220"/>
      <c r="V1" s="238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</row>
    <row r="2" spans="1:58" s="4" customFormat="1" x14ac:dyDescent="0.2">
      <c r="A2" s="407" t="s">
        <v>102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22"/>
      <c r="M2" s="220"/>
      <c r="N2" s="220"/>
      <c r="O2" s="220"/>
      <c r="P2" s="220"/>
      <c r="Q2" s="220"/>
      <c r="R2" s="220"/>
      <c r="S2" s="220"/>
      <c r="T2" s="220"/>
      <c r="U2" s="220"/>
      <c r="V2" s="238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</row>
    <row r="3" spans="1:58" s="4" customFormat="1" x14ac:dyDescent="0.2">
      <c r="A3" s="407" t="s">
        <v>103</v>
      </c>
      <c r="B3" s="219"/>
      <c r="C3" s="219"/>
      <c r="D3" s="221"/>
      <c r="E3" s="219"/>
      <c r="F3" s="219"/>
      <c r="G3" s="219"/>
      <c r="H3" s="219"/>
      <c r="I3" s="219"/>
      <c r="J3" s="219"/>
      <c r="K3" s="219"/>
      <c r="L3" s="222"/>
      <c r="M3" s="220"/>
      <c r="N3" s="220"/>
      <c r="O3" s="220"/>
      <c r="P3" s="220"/>
      <c r="Q3" s="220"/>
      <c r="R3" s="220"/>
      <c r="S3" s="220"/>
      <c r="T3" s="220"/>
      <c r="U3" s="220"/>
      <c r="V3" s="238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</row>
    <row r="4" spans="1:58" s="4" customFormat="1" x14ac:dyDescent="0.2">
      <c r="A4" s="407" t="s">
        <v>104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22"/>
      <c r="M4" s="220"/>
      <c r="N4" s="220"/>
      <c r="O4" s="220"/>
      <c r="P4" s="220"/>
      <c r="Q4" s="220"/>
      <c r="R4" s="220"/>
      <c r="S4" s="220"/>
      <c r="T4" s="220"/>
      <c r="U4" s="220"/>
      <c r="V4" s="238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</row>
    <row r="5" spans="1:58" s="4" customFormat="1" x14ac:dyDescent="0.2">
      <c r="A5" s="218" t="s">
        <v>105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22"/>
      <c r="M5" s="220"/>
      <c r="N5" s="220"/>
      <c r="O5" s="220"/>
      <c r="P5" s="220"/>
      <c r="Q5" s="220"/>
      <c r="R5" s="220"/>
      <c r="S5" s="220"/>
      <c r="T5" s="220"/>
      <c r="U5" s="220"/>
      <c r="V5" s="238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</row>
    <row r="6" spans="1:58" s="9" customFormat="1" ht="15" customHeight="1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240"/>
      <c r="N6" s="240"/>
      <c r="O6" s="216"/>
      <c r="P6" s="216"/>
      <c r="Q6" s="216"/>
      <c r="R6" s="216"/>
      <c r="S6" s="216"/>
      <c r="T6" s="216"/>
      <c r="U6" s="216"/>
      <c r="V6" s="238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</row>
    <row r="7" spans="1:58" s="9" customFormat="1" ht="15" x14ac:dyDescent="0.2">
      <c r="A7" s="255" t="s">
        <v>2</v>
      </c>
      <c r="B7" s="225"/>
      <c r="C7" s="224"/>
      <c r="D7" s="224"/>
      <c r="E7" s="224"/>
      <c r="F7" s="224"/>
      <c r="G7" s="224"/>
      <c r="H7" s="224"/>
      <c r="I7" s="256"/>
      <c r="J7" s="225"/>
      <c r="K7" s="257"/>
      <c r="L7" s="224"/>
      <c r="M7" s="220"/>
      <c r="N7" s="220"/>
      <c r="O7" s="216"/>
      <c r="P7" s="216"/>
      <c r="Q7" s="216"/>
      <c r="R7" s="216"/>
      <c r="S7" s="216"/>
      <c r="T7" s="216"/>
      <c r="U7" s="216"/>
      <c r="V7" s="238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</row>
    <row r="8" spans="1:58" s="9" customFormat="1" ht="15" x14ac:dyDescent="0.2">
      <c r="A8" s="258" t="s">
        <v>3</v>
      </c>
      <c r="B8" s="234"/>
      <c r="C8" s="234"/>
      <c r="D8" s="234"/>
      <c r="E8" s="234"/>
      <c r="F8" s="234"/>
      <c r="G8" s="234"/>
      <c r="H8" s="234"/>
      <c r="I8" s="234"/>
      <c r="J8" s="234"/>
      <c r="K8" s="259"/>
      <c r="L8" s="234"/>
      <c r="M8" s="242"/>
      <c r="N8" s="242"/>
      <c r="O8" s="216"/>
      <c r="P8" s="216"/>
      <c r="Q8" s="216"/>
      <c r="R8" s="216"/>
      <c r="S8" s="216"/>
      <c r="T8" s="216"/>
      <c r="U8" s="216"/>
      <c r="V8" s="238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</row>
    <row r="9" spans="1:58" s="19" customFormat="1" ht="10.5" customHeight="1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216"/>
      <c r="N9" s="216"/>
      <c r="O9" s="216"/>
      <c r="P9" s="216"/>
      <c r="Q9" s="216"/>
      <c r="R9" s="216"/>
      <c r="S9" s="216"/>
      <c r="T9" s="216"/>
      <c r="U9" s="216"/>
      <c r="V9" s="238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</row>
    <row r="10" spans="1:58" s="19" customFormat="1" ht="21" x14ac:dyDescent="0.15">
      <c r="A10" s="453"/>
      <c r="B10" s="453"/>
      <c r="C10" s="451"/>
      <c r="D10" s="226" t="s">
        <v>10</v>
      </c>
      <c r="E10" s="229" t="s">
        <v>11</v>
      </c>
      <c r="F10" s="229" t="s">
        <v>12</v>
      </c>
      <c r="G10" s="229" t="s">
        <v>13</v>
      </c>
      <c r="H10" s="229" t="s">
        <v>14</v>
      </c>
      <c r="I10" s="241" t="s">
        <v>15</v>
      </c>
      <c r="J10" s="246" t="s">
        <v>16</v>
      </c>
      <c r="K10" s="248" t="s">
        <v>17</v>
      </c>
      <c r="L10" s="451"/>
      <c r="M10" s="216"/>
      <c r="N10" s="216"/>
      <c r="O10" s="216"/>
      <c r="P10" s="216"/>
      <c r="Q10" s="216"/>
      <c r="R10" s="216"/>
      <c r="S10" s="216"/>
      <c r="T10" s="216"/>
      <c r="U10" s="216"/>
      <c r="V10" s="238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</row>
    <row r="11" spans="1:58" s="19" customFormat="1" ht="10.5" x14ac:dyDescent="0.15">
      <c r="A11" s="454" t="s">
        <v>18</v>
      </c>
      <c r="B11" s="260" t="s">
        <v>19</v>
      </c>
      <c r="C11" s="394">
        <v>0</v>
      </c>
      <c r="D11" s="358"/>
      <c r="E11" s="359"/>
      <c r="F11" s="359"/>
      <c r="G11" s="359"/>
      <c r="H11" s="359"/>
      <c r="I11" s="371"/>
      <c r="J11" s="373"/>
      <c r="K11" s="371"/>
      <c r="L11" s="378"/>
      <c r="M11" s="408" t="s">
        <v>62</v>
      </c>
      <c r="N11" s="216"/>
      <c r="O11" s="216"/>
      <c r="P11" s="216"/>
      <c r="Q11" s="216"/>
      <c r="R11" s="216"/>
      <c r="S11" s="216"/>
      <c r="T11" s="216"/>
      <c r="U11" s="216"/>
      <c r="V11" s="216"/>
      <c r="W11" s="238"/>
      <c r="X11" s="216"/>
      <c r="Y11" s="217"/>
      <c r="Z11" s="217"/>
      <c r="AA11" s="217"/>
      <c r="AB11" s="217"/>
      <c r="AC11" s="217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7"/>
      <c r="AU11" s="217"/>
      <c r="AV11" s="217"/>
      <c r="AW11" s="217"/>
      <c r="AX11" s="217"/>
      <c r="AY11" s="217"/>
      <c r="AZ11" s="217"/>
      <c r="BA11" s="414" t="s">
        <v>63</v>
      </c>
      <c r="BB11" s="414" t="s">
        <v>63</v>
      </c>
      <c r="BC11" s="414" t="s">
        <v>63</v>
      </c>
      <c r="BD11" s="337">
        <v>0</v>
      </c>
      <c r="BE11" s="337">
        <v>0</v>
      </c>
      <c r="BF11" s="337" t="s">
        <v>63</v>
      </c>
    </row>
    <row r="12" spans="1:58" s="19" customFormat="1" ht="10.5" x14ac:dyDescent="0.15">
      <c r="A12" s="459"/>
      <c r="B12" s="261" t="s">
        <v>20</v>
      </c>
      <c r="C12" s="372">
        <v>0</v>
      </c>
      <c r="D12" s="347"/>
      <c r="E12" s="348"/>
      <c r="F12" s="348"/>
      <c r="G12" s="348"/>
      <c r="H12" s="348"/>
      <c r="I12" s="345"/>
      <c r="J12" s="374"/>
      <c r="K12" s="345"/>
      <c r="L12" s="340"/>
      <c r="M12" s="408" t="s">
        <v>62</v>
      </c>
      <c r="N12" s="216"/>
      <c r="O12" s="216"/>
      <c r="P12" s="216"/>
      <c r="Q12" s="216"/>
      <c r="R12" s="216"/>
      <c r="S12" s="216"/>
      <c r="T12" s="216"/>
      <c r="U12" s="216"/>
      <c r="V12" s="216"/>
      <c r="W12" s="238"/>
      <c r="X12" s="216"/>
      <c r="Y12" s="217"/>
      <c r="Z12" s="217"/>
      <c r="AA12" s="217"/>
      <c r="AB12" s="217"/>
      <c r="AC12" s="217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7"/>
      <c r="AU12" s="217"/>
      <c r="AV12" s="217"/>
      <c r="AW12" s="217"/>
      <c r="AX12" s="217"/>
      <c r="AY12" s="217"/>
      <c r="AZ12" s="217"/>
      <c r="BA12" s="414" t="s">
        <v>63</v>
      </c>
      <c r="BB12" s="414" t="s">
        <v>63</v>
      </c>
      <c r="BC12" s="414" t="s">
        <v>63</v>
      </c>
      <c r="BD12" s="337">
        <v>0</v>
      </c>
      <c r="BE12" s="337">
        <v>0</v>
      </c>
      <c r="BF12" s="337" t="s">
        <v>63</v>
      </c>
    </row>
    <row r="13" spans="1:58" s="19" customFormat="1" ht="10.5" x14ac:dyDescent="0.15">
      <c r="A13" s="459"/>
      <c r="B13" s="261" t="s">
        <v>21</v>
      </c>
      <c r="C13" s="372">
        <v>0</v>
      </c>
      <c r="D13" s="347"/>
      <c r="E13" s="348"/>
      <c r="F13" s="348"/>
      <c r="G13" s="348"/>
      <c r="H13" s="348"/>
      <c r="I13" s="345"/>
      <c r="J13" s="374"/>
      <c r="K13" s="345"/>
      <c r="L13" s="340"/>
      <c r="M13" s="408" t="s">
        <v>62</v>
      </c>
      <c r="N13" s="216"/>
      <c r="O13" s="216"/>
      <c r="P13" s="216"/>
      <c r="Q13" s="216"/>
      <c r="R13" s="216"/>
      <c r="S13" s="216"/>
      <c r="T13" s="216"/>
      <c r="U13" s="216"/>
      <c r="V13" s="216"/>
      <c r="W13" s="238"/>
      <c r="X13" s="216"/>
      <c r="Y13" s="217"/>
      <c r="Z13" s="217"/>
      <c r="AA13" s="217"/>
      <c r="AB13" s="217"/>
      <c r="AC13" s="217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7"/>
      <c r="AU13" s="217"/>
      <c r="AV13" s="217"/>
      <c r="AW13" s="217"/>
      <c r="AX13" s="217"/>
      <c r="AY13" s="217"/>
      <c r="AZ13" s="217"/>
      <c r="BA13" s="414" t="s">
        <v>63</v>
      </c>
      <c r="BB13" s="414" t="s">
        <v>63</v>
      </c>
      <c r="BC13" s="414" t="s">
        <v>63</v>
      </c>
      <c r="BD13" s="337">
        <v>0</v>
      </c>
      <c r="BE13" s="337">
        <v>0</v>
      </c>
      <c r="BF13" s="337" t="s">
        <v>63</v>
      </c>
    </row>
    <row r="14" spans="1:58" s="19" customFormat="1" ht="10.5" x14ac:dyDescent="0.15">
      <c r="A14" s="459"/>
      <c r="B14" s="261" t="s">
        <v>22</v>
      </c>
      <c r="C14" s="372">
        <v>0</v>
      </c>
      <c r="D14" s="347"/>
      <c r="E14" s="348"/>
      <c r="F14" s="348"/>
      <c r="G14" s="348"/>
      <c r="H14" s="348"/>
      <c r="I14" s="345"/>
      <c r="J14" s="374"/>
      <c r="K14" s="345"/>
      <c r="L14" s="340"/>
      <c r="M14" s="408" t="s">
        <v>62</v>
      </c>
      <c r="N14" s="216"/>
      <c r="O14" s="216"/>
      <c r="P14" s="216"/>
      <c r="Q14" s="216"/>
      <c r="R14" s="216"/>
      <c r="S14" s="216"/>
      <c r="T14" s="216"/>
      <c r="U14" s="216"/>
      <c r="V14" s="216"/>
      <c r="W14" s="238"/>
      <c r="X14" s="216"/>
      <c r="Y14" s="217"/>
      <c r="Z14" s="217"/>
      <c r="AA14" s="217"/>
      <c r="AB14" s="217"/>
      <c r="AC14" s="217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7"/>
      <c r="AU14" s="217"/>
      <c r="AV14" s="217"/>
      <c r="AW14" s="217"/>
      <c r="AX14" s="217"/>
      <c r="AY14" s="217"/>
      <c r="AZ14" s="217"/>
      <c r="BA14" s="414" t="s">
        <v>63</v>
      </c>
      <c r="BB14" s="414" t="s">
        <v>63</v>
      </c>
      <c r="BC14" s="414" t="s">
        <v>63</v>
      </c>
      <c r="BD14" s="337">
        <v>0</v>
      </c>
      <c r="BE14" s="337">
        <v>0</v>
      </c>
      <c r="BF14" s="337" t="s">
        <v>63</v>
      </c>
    </row>
    <row r="15" spans="1:58" s="19" customFormat="1" ht="10.5" x14ac:dyDescent="0.15">
      <c r="A15" s="459"/>
      <c r="B15" s="261" t="s">
        <v>23</v>
      </c>
      <c r="C15" s="372">
        <v>0</v>
      </c>
      <c r="D15" s="347"/>
      <c r="E15" s="348"/>
      <c r="F15" s="348"/>
      <c r="G15" s="348"/>
      <c r="H15" s="348"/>
      <c r="I15" s="345"/>
      <c r="J15" s="374"/>
      <c r="K15" s="345"/>
      <c r="L15" s="340"/>
      <c r="M15" s="408" t="s">
        <v>62</v>
      </c>
      <c r="N15" s="216"/>
      <c r="O15" s="216"/>
      <c r="P15" s="216"/>
      <c r="Q15" s="216"/>
      <c r="R15" s="216"/>
      <c r="S15" s="216"/>
      <c r="T15" s="216"/>
      <c r="U15" s="216"/>
      <c r="V15" s="216"/>
      <c r="W15" s="238"/>
      <c r="X15" s="216"/>
      <c r="Y15" s="217"/>
      <c r="Z15" s="217"/>
      <c r="AA15" s="217"/>
      <c r="AB15" s="217"/>
      <c r="AC15" s="217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7"/>
      <c r="AU15" s="217"/>
      <c r="AV15" s="217"/>
      <c r="AW15" s="217"/>
      <c r="AX15" s="217"/>
      <c r="AY15" s="217"/>
      <c r="AZ15" s="217"/>
      <c r="BA15" s="414" t="s">
        <v>63</v>
      </c>
      <c r="BB15" s="414" t="s">
        <v>63</v>
      </c>
      <c r="BC15" s="414" t="s">
        <v>63</v>
      </c>
      <c r="BD15" s="337">
        <v>0</v>
      </c>
      <c r="BE15" s="337">
        <v>0</v>
      </c>
      <c r="BF15" s="337" t="s">
        <v>63</v>
      </c>
    </row>
    <row r="16" spans="1:58" s="19" customFormat="1" ht="10.5" x14ac:dyDescent="0.15">
      <c r="A16" s="459"/>
      <c r="B16" s="261" t="s">
        <v>24</v>
      </c>
      <c r="C16" s="372">
        <v>0</v>
      </c>
      <c r="D16" s="347"/>
      <c r="E16" s="348"/>
      <c r="F16" s="348"/>
      <c r="G16" s="348"/>
      <c r="H16" s="348"/>
      <c r="I16" s="345"/>
      <c r="J16" s="374"/>
      <c r="K16" s="345"/>
      <c r="L16" s="340"/>
      <c r="M16" s="408" t="s">
        <v>62</v>
      </c>
      <c r="N16" s="216"/>
      <c r="O16" s="216"/>
      <c r="P16" s="216"/>
      <c r="Q16" s="216"/>
      <c r="R16" s="216"/>
      <c r="S16" s="216"/>
      <c r="T16" s="216"/>
      <c r="U16" s="216"/>
      <c r="V16" s="216"/>
      <c r="W16" s="238"/>
      <c r="X16" s="216"/>
      <c r="Y16" s="217"/>
      <c r="Z16" s="217"/>
      <c r="AA16" s="217"/>
      <c r="AB16" s="217"/>
      <c r="AC16" s="217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7"/>
      <c r="AU16" s="217"/>
      <c r="AV16" s="217"/>
      <c r="AW16" s="217"/>
      <c r="AX16" s="217"/>
      <c r="AY16" s="217"/>
      <c r="AZ16" s="217"/>
      <c r="BA16" s="414" t="s">
        <v>63</v>
      </c>
      <c r="BB16" s="414" t="s">
        <v>63</v>
      </c>
      <c r="BC16" s="414" t="s">
        <v>63</v>
      </c>
      <c r="BD16" s="337">
        <v>0</v>
      </c>
      <c r="BE16" s="337">
        <v>0</v>
      </c>
      <c r="BF16" s="337" t="s">
        <v>63</v>
      </c>
    </row>
    <row r="17" spans="1:58" s="19" customFormat="1" ht="10.5" x14ac:dyDescent="0.15">
      <c r="A17" s="459"/>
      <c r="B17" s="261" t="s">
        <v>25</v>
      </c>
      <c r="C17" s="395">
        <v>0</v>
      </c>
      <c r="D17" s="362"/>
      <c r="E17" s="363"/>
      <c r="F17" s="363"/>
      <c r="G17" s="363"/>
      <c r="H17" s="363"/>
      <c r="I17" s="346"/>
      <c r="J17" s="386"/>
      <c r="K17" s="346"/>
      <c r="L17" s="340"/>
      <c r="M17" s="408" t="s">
        <v>62</v>
      </c>
      <c r="N17" s="216"/>
      <c r="O17" s="216"/>
      <c r="P17" s="216"/>
      <c r="Q17" s="216"/>
      <c r="R17" s="216"/>
      <c r="S17" s="216"/>
      <c r="T17" s="216"/>
      <c r="U17" s="216"/>
      <c r="V17" s="216"/>
      <c r="W17" s="238"/>
      <c r="X17" s="216"/>
      <c r="Y17" s="217"/>
      <c r="Z17" s="217"/>
      <c r="AA17" s="217"/>
      <c r="AB17" s="217"/>
      <c r="AC17" s="217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7"/>
      <c r="AU17" s="217"/>
      <c r="AV17" s="217"/>
      <c r="AW17" s="217"/>
      <c r="AX17" s="217"/>
      <c r="AY17" s="217"/>
      <c r="AZ17" s="217"/>
      <c r="BA17" s="414" t="s">
        <v>63</v>
      </c>
      <c r="BB17" s="414" t="s">
        <v>63</v>
      </c>
      <c r="BC17" s="414" t="s">
        <v>63</v>
      </c>
      <c r="BD17" s="337">
        <v>0</v>
      </c>
      <c r="BE17" s="337">
        <v>0</v>
      </c>
      <c r="BF17" s="337" t="s">
        <v>63</v>
      </c>
    </row>
    <row r="18" spans="1:58" s="19" customFormat="1" ht="21" x14ac:dyDescent="0.15">
      <c r="A18" s="459"/>
      <c r="B18" s="261" t="s">
        <v>26</v>
      </c>
      <c r="C18" s="395">
        <v>0</v>
      </c>
      <c r="D18" s="362"/>
      <c r="E18" s="363"/>
      <c r="F18" s="363"/>
      <c r="G18" s="363"/>
      <c r="H18" s="363"/>
      <c r="I18" s="346"/>
      <c r="J18" s="386"/>
      <c r="K18" s="346"/>
      <c r="L18" s="393"/>
      <c r="M18" s="408" t="s">
        <v>62</v>
      </c>
      <c r="N18" s="216"/>
      <c r="O18" s="216"/>
      <c r="P18" s="216"/>
      <c r="Q18" s="216"/>
      <c r="R18" s="216"/>
      <c r="S18" s="216"/>
      <c r="T18" s="216"/>
      <c r="U18" s="216"/>
      <c r="V18" s="216"/>
      <c r="W18" s="238"/>
      <c r="X18" s="216"/>
      <c r="Y18" s="217"/>
      <c r="Z18" s="217"/>
      <c r="AA18" s="217"/>
      <c r="AB18" s="217"/>
      <c r="AC18" s="217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7"/>
      <c r="AU18" s="217"/>
      <c r="AV18" s="217"/>
      <c r="AW18" s="217"/>
      <c r="AX18" s="217"/>
      <c r="AY18" s="217"/>
      <c r="AZ18" s="217"/>
      <c r="BA18" s="414" t="s">
        <v>63</v>
      </c>
      <c r="BB18" s="414" t="s">
        <v>63</v>
      </c>
      <c r="BC18" s="414" t="s">
        <v>63</v>
      </c>
      <c r="BD18" s="337">
        <v>0</v>
      </c>
      <c r="BE18" s="337">
        <v>0</v>
      </c>
      <c r="BF18" s="337" t="s">
        <v>63</v>
      </c>
    </row>
    <row r="19" spans="1:58" s="19" customFormat="1" ht="10.5" x14ac:dyDescent="0.15">
      <c r="A19" s="455"/>
      <c r="B19" s="262" t="s">
        <v>27</v>
      </c>
      <c r="C19" s="367">
        <v>0</v>
      </c>
      <c r="D19" s="368">
        <v>0</v>
      </c>
      <c r="E19" s="369">
        <v>0</v>
      </c>
      <c r="F19" s="369">
        <v>0</v>
      </c>
      <c r="G19" s="369">
        <v>0</v>
      </c>
      <c r="H19" s="369">
        <v>0</v>
      </c>
      <c r="I19" s="370">
        <v>0</v>
      </c>
      <c r="J19" s="368">
        <v>0</v>
      </c>
      <c r="K19" s="370">
        <v>0</v>
      </c>
      <c r="L19" s="367">
        <v>0</v>
      </c>
      <c r="M19" s="408" t="s">
        <v>62</v>
      </c>
      <c r="N19" s="216"/>
      <c r="O19" s="216"/>
      <c r="P19" s="216"/>
      <c r="Q19" s="216"/>
      <c r="R19" s="216"/>
      <c r="S19" s="216"/>
      <c r="T19" s="216"/>
      <c r="U19" s="216"/>
      <c r="V19" s="216"/>
      <c r="W19" s="238"/>
      <c r="X19" s="216"/>
      <c r="Y19" s="217"/>
      <c r="Z19" s="217"/>
      <c r="AA19" s="217"/>
      <c r="AB19" s="217"/>
      <c r="AC19" s="217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7"/>
      <c r="AU19" s="217"/>
      <c r="AV19" s="217"/>
      <c r="AW19" s="217"/>
      <c r="AX19" s="217"/>
      <c r="AY19" s="217"/>
      <c r="AZ19" s="217"/>
      <c r="BA19" s="414" t="s">
        <v>63</v>
      </c>
      <c r="BB19" s="414" t="s">
        <v>63</v>
      </c>
      <c r="BC19" s="414" t="s">
        <v>63</v>
      </c>
      <c r="BD19" s="337">
        <v>0</v>
      </c>
      <c r="BE19" s="337">
        <v>0</v>
      </c>
      <c r="BF19" s="337" t="s">
        <v>63</v>
      </c>
    </row>
    <row r="20" spans="1:58" s="19" customFormat="1" ht="10.5" x14ac:dyDescent="0.15">
      <c r="A20" s="232" t="s">
        <v>28</v>
      </c>
      <c r="B20" s="263" t="s">
        <v>20</v>
      </c>
      <c r="C20" s="394">
        <v>0</v>
      </c>
      <c r="D20" s="358"/>
      <c r="E20" s="359"/>
      <c r="F20" s="359"/>
      <c r="G20" s="359"/>
      <c r="H20" s="359"/>
      <c r="I20" s="371"/>
      <c r="J20" s="373"/>
      <c r="K20" s="371"/>
      <c r="L20" s="378"/>
      <c r="M20" s="408" t="s">
        <v>62</v>
      </c>
      <c r="N20" s="216"/>
      <c r="O20" s="216"/>
      <c r="P20" s="216"/>
      <c r="Q20" s="216"/>
      <c r="R20" s="216"/>
      <c r="S20" s="216"/>
      <c r="T20" s="216"/>
      <c r="U20" s="216"/>
      <c r="V20" s="216"/>
      <c r="W20" s="238"/>
      <c r="X20" s="216"/>
      <c r="Y20" s="217"/>
      <c r="Z20" s="217"/>
      <c r="AA20" s="217"/>
      <c r="AB20" s="217"/>
      <c r="AC20" s="217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7"/>
      <c r="AU20" s="217"/>
      <c r="AV20" s="217"/>
      <c r="AW20" s="217"/>
      <c r="AX20" s="217"/>
      <c r="AY20" s="217"/>
      <c r="AZ20" s="217"/>
      <c r="BA20" s="414" t="s">
        <v>63</v>
      </c>
      <c r="BB20" s="414" t="s">
        <v>63</v>
      </c>
      <c r="BC20" s="414" t="s">
        <v>63</v>
      </c>
      <c r="BD20" s="337">
        <v>0</v>
      </c>
      <c r="BE20" s="337">
        <v>0</v>
      </c>
      <c r="BF20" s="337" t="s">
        <v>63</v>
      </c>
    </row>
    <row r="21" spans="1:58" s="19" customFormat="1" ht="10.5" x14ac:dyDescent="0.15">
      <c r="A21" s="232" t="s">
        <v>29</v>
      </c>
      <c r="B21" s="339" t="s">
        <v>20</v>
      </c>
      <c r="C21" s="387">
        <v>0</v>
      </c>
      <c r="D21" s="349"/>
      <c r="E21" s="350"/>
      <c r="F21" s="350"/>
      <c r="G21" s="350"/>
      <c r="H21" s="350"/>
      <c r="I21" s="351"/>
      <c r="J21" s="376"/>
      <c r="K21" s="351"/>
      <c r="L21" s="341"/>
      <c r="M21" s="408" t="s">
        <v>62</v>
      </c>
      <c r="N21" s="216"/>
      <c r="O21" s="216"/>
      <c r="P21" s="216"/>
      <c r="Q21" s="216"/>
      <c r="R21" s="216"/>
      <c r="S21" s="216"/>
      <c r="T21" s="216"/>
      <c r="U21" s="216"/>
      <c r="V21" s="216"/>
      <c r="W21" s="238"/>
      <c r="X21" s="216"/>
      <c r="Y21" s="217"/>
      <c r="Z21" s="217"/>
      <c r="AA21" s="217"/>
      <c r="AB21" s="217"/>
      <c r="AC21" s="217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7"/>
      <c r="AU21" s="217"/>
      <c r="AV21" s="217"/>
      <c r="AW21" s="217"/>
      <c r="AX21" s="217"/>
      <c r="AY21" s="217"/>
      <c r="AZ21" s="217"/>
      <c r="BA21" s="414" t="s">
        <v>63</v>
      </c>
      <c r="BB21" s="414" t="s">
        <v>63</v>
      </c>
      <c r="BC21" s="414" t="s">
        <v>63</v>
      </c>
      <c r="BD21" s="337">
        <v>0</v>
      </c>
      <c r="BE21" s="337">
        <v>0</v>
      </c>
      <c r="BF21" s="337" t="s">
        <v>63</v>
      </c>
    </row>
    <row r="22" spans="1:58" s="9" customFormat="1" ht="15" x14ac:dyDescent="0.2">
      <c r="A22" s="258" t="s">
        <v>30</v>
      </c>
      <c r="B22" s="264"/>
      <c r="C22" s="265"/>
      <c r="D22" s="264"/>
      <c r="E22" s="234"/>
      <c r="F22" s="234"/>
      <c r="G22" s="234"/>
      <c r="H22" s="234"/>
      <c r="I22" s="234"/>
      <c r="J22" s="234"/>
      <c r="K22" s="234"/>
      <c r="L22" s="234"/>
      <c r="M22" s="242"/>
      <c r="N22" s="242"/>
      <c r="O22" s="216"/>
      <c r="P22" s="216"/>
      <c r="Q22" s="216"/>
      <c r="R22" s="216"/>
      <c r="S22" s="216"/>
      <c r="T22" s="216"/>
      <c r="U22" s="216"/>
      <c r="V22" s="238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</row>
    <row r="23" spans="1:58" s="19" customFormat="1" ht="21" x14ac:dyDescent="0.2">
      <c r="A23" s="266" t="s">
        <v>4</v>
      </c>
      <c r="B23" s="232" t="s">
        <v>31</v>
      </c>
      <c r="C23" s="232" t="s">
        <v>32</v>
      </c>
      <c r="D23" s="216"/>
      <c r="E23" s="216"/>
      <c r="F23" s="216"/>
      <c r="G23" s="216"/>
      <c r="H23" s="216"/>
      <c r="I23" s="216"/>
      <c r="J23" s="216"/>
      <c r="K23" s="267"/>
      <c r="L23" s="267"/>
      <c r="M23" s="242"/>
      <c r="N23" s="216"/>
      <c r="O23" s="216"/>
      <c r="P23" s="216"/>
      <c r="Q23" s="216"/>
      <c r="R23" s="216"/>
      <c r="S23" s="216"/>
      <c r="T23" s="216"/>
      <c r="U23" s="216"/>
      <c r="V23" s="238"/>
      <c r="W23" s="216"/>
      <c r="X23" s="216"/>
      <c r="Y23" s="217"/>
      <c r="Z23" s="217"/>
      <c r="AA23" s="217"/>
      <c r="AB23" s="217"/>
      <c r="AC23" s="217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6"/>
      <c r="BB23" s="216"/>
      <c r="BC23" s="216"/>
      <c r="BD23" s="216"/>
      <c r="BE23" s="216"/>
      <c r="BF23" s="217"/>
    </row>
    <row r="24" spans="1:58" s="19" customFormat="1" ht="21" x14ac:dyDescent="0.2">
      <c r="A24" s="268" t="s">
        <v>33</v>
      </c>
      <c r="B24" s="384"/>
      <c r="C24" s="384"/>
      <c r="D24" s="216"/>
      <c r="E24" s="216"/>
      <c r="F24" s="216"/>
      <c r="G24" s="216"/>
      <c r="H24" s="216"/>
      <c r="I24" s="216"/>
      <c r="J24" s="216"/>
      <c r="K24" s="267"/>
      <c r="L24" s="267"/>
      <c r="M24" s="242"/>
      <c r="N24" s="216"/>
      <c r="O24" s="216"/>
      <c r="P24" s="216"/>
      <c r="Q24" s="216"/>
      <c r="R24" s="216"/>
      <c r="S24" s="216"/>
      <c r="T24" s="216"/>
      <c r="U24" s="216"/>
      <c r="V24" s="238"/>
      <c r="W24" s="216"/>
      <c r="X24" s="216"/>
      <c r="Y24" s="217"/>
      <c r="Z24" s="217"/>
      <c r="AA24" s="217"/>
      <c r="AB24" s="217"/>
      <c r="AC24" s="217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6"/>
      <c r="BB24" s="216"/>
      <c r="BC24" s="216"/>
      <c r="BD24" s="216"/>
      <c r="BE24" s="216"/>
      <c r="BF24" s="217"/>
    </row>
    <row r="25" spans="1:58" s="19" customFormat="1" ht="14.25" x14ac:dyDescent="0.2">
      <c r="A25" s="269" t="s">
        <v>34</v>
      </c>
      <c r="B25" s="269"/>
      <c r="C25" s="269"/>
      <c r="D25" s="258"/>
      <c r="E25" s="258"/>
      <c r="F25" s="258"/>
      <c r="G25" s="258"/>
      <c r="H25" s="258"/>
      <c r="I25" s="258"/>
      <c r="J25" s="258"/>
      <c r="K25" s="258"/>
      <c r="L25" s="258"/>
      <c r="M25" s="242"/>
      <c r="N25" s="220"/>
      <c r="O25" s="216"/>
      <c r="P25" s="216"/>
      <c r="Q25" s="216"/>
      <c r="R25" s="216"/>
      <c r="S25" s="216"/>
      <c r="T25" s="216"/>
      <c r="U25" s="216"/>
      <c r="V25" s="238"/>
      <c r="W25" s="216"/>
      <c r="X25" s="216"/>
      <c r="Y25" s="217"/>
      <c r="Z25" s="217"/>
      <c r="AA25" s="217"/>
      <c r="AB25" s="217"/>
      <c r="AC25" s="217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6"/>
      <c r="BB25" s="216"/>
      <c r="BC25" s="216"/>
      <c r="BD25" s="216"/>
      <c r="BE25" s="216"/>
      <c r="BF25" s="217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222"/>
      <c r="G26" s="222"/>
      <c r="H26" s="222"/>
      <c r="I26" s="222"/>
      <c r="J26" s="222"/>
      <c r="K26" s="267"/>
      <c r="L26" s="267"/>
      <c r="M26" s="242"/>
      <c r="N26" s="220"/>
      <c r="O26" s="216"/>
      <c r="P26" s="216"/>
      <c r="Q26" s="216"/>
      <c r="R26" s="216"/>
      <c r="S26" s="216"/>
      <c r="T26" s="216"/>
      <c r="U26" s="216"/>
      <c r="V26" s="238"/>
      <c r="W26" s="216"/>
      <c r="X26" s="216"/>
      <c r="Y26" s="217"/>
      <c r="Z26" s="217"/>
      <c r="AA26" s="217"/>
      <c r="AB26" s="217"/>
      <c r="AC26" s="217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6"/>
      <c r="BB26" s="216"/>
      <c r="BC26" s="216"/>
      <c r="BD26" s="216"/>
      <c r="BE26" s="216"/>
      <c r="BF26" s="217"/>
    </row>
    <row r="27" spans="1:58" s="19" customFormat="1" x14ac:dyDescent="0.2">
      <c r="A27" s="471"/>
      <c r="B27" s="472"/>
      <c r="C27" s="451"/>
      <c r="D27" s="230" t="s">
        <v>37</v>
      </c>
      <c r="E27" s="231" t="s">
        <v>17</v>
      </c>
      <c r="F27" s="222"/>
      <c r="G27" s="222"/>
      <c r="H27" s="222"/>
      <c r="I27" s="222"/>
      <c r="J27" s="222"/>
      <c r="K27" s="267"/>
      <c r="L27" s="267"/>
      <c r="M27" s="242"/>
      <c r="N27" s="220"/>
      <c r="O27" s="216"/>
      <c r="P27" s="216"/>
      <c r="Q27" s="216"/>
      <c r="R27" s="216"/>
      <c r="S27" s="216"/>
      <c r="T27" s="216"/>
      <c r="U27" s="216"/>
      <c r="V27" s="238"/>
      <c r="W27" s="216"/>
      <c r="X27" s="216"/>
      <c r="Y27" s="217"/>
      <c r="Z27" s="217"/>
      <c r="AA27" s="217"/>
      <c r="AB27" s="217"/>
      <c r="AC27" s="217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6"/>
      <c r="BB27" s="216"/>
      <c r="BC27" s="216"/>
      <c r="BD27" s="216"/>
      <c r="BE27" s="216"/>
      <c r="BF27" s="217"/>
    </row>
    <row r="28" spans="1:58" s="19" customFormat="1" x14ac:dyDescent="0.2">
      <c r="A28" s="462" t="s">
        <v>38</v>
      </c>
      <c r="B28" s="463"/>
      <c r="C28" s="394">
        <v>0</v>
      </c>
      <c r="D28" s="390">
        <v>0</v>
      </c>
      <c r="E28" s="391">
        <v>0</v>
      </c>
      <c r="F28" s="409"/>
      <c r="G28" s="270"/>
      <c r="H28" s="270"/>
      <c r="I28" s="237"/>
      <c r="J28" s="237"/>
      <c r="K28" s="267"/>
      <c r="L28" s="267"/>
      <c r="M28" s="242"/>
      <c r="N28" s="237"/>
      <c r="O28" s="216"/>
      <c r="P28" s="216"/>
      <c r="Q28" s="216"/>
      <c r="R28" s="216"/>
      <c r="S28" s="216"/>
      <c r="T28" s="216"/>
      <c r="U28" s="216"/>
      <c r="V28" s="238"/>
      <c r="W28" s="216"/>
      <c r="X28" s="216"/>
      <c r="Y28" s="217"/>
      <c r="Z28" s="217"/>
      <c r="AA28" s="217"/>
      <c r="AB28" s="217"/>
      <c r="AC28" s="217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6"/>
      <c r="BF28" s="217"/>
    </row>
    <row r="29" spans="1:58" s="19" customFormat="1" x14ac:dyDescent="0.2">
      <c r="A29" s="464" t="s">
        <v>19</v>
      </c>
      <c r="B29" s="465"/>
      <c r="C29" s="372">
        <v>0</v>
      </c>
      <c r="D29" s="347"/>
      <c r="E29" s="345"/>
      <c r="F29" s="409" t="s">
        <v>62</v>
      </c>
      <c r="G29" s="270"/>
      <c r="H29" s="270"/>
      <c r="I29" s="237"/>
      <c r="J29" s="237"/>
      <c r="K29" s="267"/>
      <c r="L29" s="267"/>
      <c r="M29" s="242"/>
      <c r="N29" s="237"/>
      <c r="O29" s="216"/>
      <c r="P29" s="216"/>
      <c r="Q29" s="216"/>
      <c r="R29" s="216"/>
      <c r="S29" s="216"/>
      <c r="T29" s="216"/>
      <c r="U29" s="216"/>
      <c r="V29" s="238"/>
      <c r="W29" s="216"/>
      <c r="X29" s="216"/>
      <c r="Y29" s="217"/>
      <c r="Z29" s="217"/>
      <c r="AA29" s="217"/>
      <c r="AB29" s="217"/>
      <c r="AC29" s="217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414" t="s">
        <v>63</v>
      </c>
      <c r="BB29" s="414" t="s">
        <v>63</v>
      </c>
      <c r="BC29" s="217"/>
      <c r="BD29" s="337">
        <v>0</v>
      </c>
      <c r="BE29" s="337">
        <v>0</v>
      </c>
      <c r="BF29" s="217"/>
    </row>
    <row r="30" spans="1:58" s="19" customFormat="1" x14ac:dyDescent="0.2">
      <c r="A30" s="460" t="s">
        <v>24</v>
      </c>
      <c r="B30" s="461"/>
      <c r="C30" s="395">
        <v>0</v>
      </c>
      <c r="D30" s="362"/>
      <c r="E30" s="346"/>
      <c r="F30" s="409" t="s">
        <v>62</v>
      </c>
      <c r="G30" s="270"/>
      <c r="H30" s="270"/>
      <c r="I30" s="237"/>
      <c r="J30" s="237"/>
      <c r="K30" s="267"/>
      <c r="L30" s="267"/>
      <c r="M30" s="242"/>
      <c r="N30" s="237"/>
      <c r="O30" s="216"/>
      <c r="P30" s="216"/>
      <c r="Q30" s="216"/>
      <c r="R30" s="216"/>
      <c r="S30" s="216"/>
      <c r="T30" s="216"/>
      <c r="U30" s="216"/>
      <c r="V30" s="238"/>
      <c r="W30" s="216"/>
      <c r="X30" s="216"/>
      <c r="Y30" s="217"/>
      <c r="Z30" s="217"/>
      <c r="AA30" s="217"/>
      <c r="AB30" s="217"/>
      <c r="AC30" s="217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414" t="s">
        <v>63</v>
      </c>
      <c r="BB30" s="414" t="s">
        <v>63</v>
      </c>
      <c r="BC30" s="217"/>
      <c r="BD30" s="337">
        <v>0</v>
      </c>
      <c r="BE30" s="337">
        <v>0</v>
      </c>
      <c r="BF30" s="217"/>
    </row>
    <row r="31" spans="1:58" s="19" customFormat="1" x14ac:dyDescent="0.2">
      <c r="A31" s="462" t="s">
        <v>39</v>
      </c>
      <c r="B31" s="463"/>
      <c r="C31" s="394">
        <v>0</v>
      </c>
      <c r="D31" s="390">
        <v>0</v>
      </c>
      <c r="E31" s="391">
        <v>0</v>
      </c>
      <c r="F31" s="410"/>
      <c r="G31" s="270"/>
      <c r="H31" s="270"/>
      <c r="I31" s="237"/>
      <c r="J31" s="237"/>
      <c r="K31" s="267"/>
      <c r="L31" s="267"/>
      <c r="M31" s="242"/>
      <c r="N31" s="237"/>
      <c r="O31" s="216"/>
      <c r="P31" s="216"/>
      <c r="Q31" s="216"/>
      <c r="R31" s="216"/>
      <c r="S31" s="216"/>
      <c r="T31" s="216"/>
      <c r="U31" s="216"/>
      <c r="V31" s="238"/>
      <c r="W31" s="216"/>
      <c r="X31" s="216"/>
      <c r="Y31" s="217"/>
      <c r="Z31" s="217"/>
      <c r="AA31" s="217"/>
      <c r="AB31" s="217"/>
      <c r="AC31" s="217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</row>
    <row r="32" spans="1:58" s="19" customFormat="1" x14ac:dyDescent="0.2">
      <c r="A32" s="464" t="s">
        <v>19</v>
      </c>
      <c r="B32" s="465"/>
      <c r="C32" s="372">
        <v>0</v>
      </c>
      <c r="D32" s="347"/>
      <c r="E32" s="345"/>
      <c r="F32" s="409" t="s">
        <v>62</v>
      </c>
      <c r="G32" s="270"/>
      <c r="H32" s="270"/>
      <c r="I32" s="237"/>
      <c r="J32" s="237"/>
      <c r="K32" s="267"/>
      <c r="L32" s="267"/>
      <c r="M32" s="242"/>
      <c r="N32" s="237"/>
      <c r="O32" s="216"/>
      <c r="P32" s="216"/>
      <c r="Q32" s="216"/>
      <c r="R32" s="216"/>
      <c r="S32" s="216"/>
      <c r="T32" s="216"/>
      <c r="U32" s="216"/>
      <c r="V32" s="238"/>
      <c r="W32" s="216"/>
      <c r="X32" s="216"/>
      <c r="Y32" s="217"/>
      <c r="Z32" s="217"/>
      <c r="AA32" s="217"/>
      <c r="AB32" s="217"/>
      <c r="AC32" s="217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414" t="s">
        <v>63</v>
      </c>
      <c r="BC32" s="217"/>
      <c r="BD32" s="217"/>
      <c r="BE32" s="337">
        <v>0</v>
      </c>
      <c r="BF32" s="217"/>
    </row>
    <row r="33" spans="1:67" s="19" customFormat="1" x14ac:dyDescent="0.2">
      <c r="A33" s="466" t="s">
        <v>24</v>
      </c>
      <c r="B33" s="467"/>
      <c r="C33" s="387">
        <v>0</v>
      </c>
      <c r="D33" s="349"/>
      <c r="E33" s="351"/>
      <c r="F33" s="409" t="s">
        <v>62</v>
      </c>
      <c r="G33" s="270"/>
      <c r="H33" s="270"/>
      <c r="I33" s="237"/>
      <c r="J33" s="237"/>
      <c r="K33" s="267"/>
      <c r="L33" s="267"/>
      <c r="M33" s="242"/>
      <c r="N33" s="237"/>
      <c r="O33" s="216"/>
      <c r="P33" s="216"/>
      <c r="Q33" s="216"/>
      <c r="R33" s="216"/>
      <c r="S33" s="216"/>
      <c r="T33" s="216"/>
      <c r="U33" s="216"/>
      <c r="V33" s="238"/>
      <c r="W33" s="216"/>
      <c r="X33" s="216"/>
      <c r="Y33" s="217"/>
      <c r="Z33" s="217"/>
      <c r="AA33" s="217"/>
      <c r="AB33" s="217"/>
      <c r="AC33" s="217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414" t="s">
        <v>63</v>
      </c>
      <c r="BC33" s="217"/>
      <c r="BD33" s="217"/>
      <c r="BE33" s="337">
        <v>0</v>
      </c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</row>
    <row r="34" spans="1:67" s="9" customFormat="1" ht="15" x14ac:dyDescent="0.2">
      <c r="A34" s="255" t="s">
        <v>40</v>
      </c>
      <c r="B34" s="225"/>
      <c r="C34" s="224"/>
      <c r="D34" s="224"/>
      <c r="E34" s="224"/>
      <c r="F34" s="224"/>
      <c r="G34" s="224"/>
      <c r="H34" s="224"/>
      <c r="I34" s="256"/>
      <c r="J34" s="225"/>
      <c r="K34" s="234"/>
      <c r="L34" s="234"/>
      <c r="M34" s="242"/>
      <c r="N34" s="220"/>
      <c r="O34" s="216"/>
      <c r="P34" s="216"/>
      <c r="Q34" s="216"/>
      <c r="R34" s="216"/>
      <c r="S34" s="216"/>
      <c r="T34" s="216"/>
      <c r="U34" s="216"/>
      <c r="V34" s="238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7"/>
      <c r="BB34" s="216"/>
      <c r="BC34" s="217"/>
      <c r="BD34" s="217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</row>
    <row r="35" spans="1:67" s="9" customFormat="1" ht="15" x14ac:dyDescent="0.2">
      <c r="A35" s="258" t="s">
        <v>41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42"/>
      <c r="N35" s="242"/>
      <c r="O35" s="216"/>
      <c r="P35" s="216"/>
      <c r="Q35" s="216"/>
      <c r="R35" s="216"/>
      <c r="S35" s="216"/>
      <c r="T35" s="216"/>
      <c r="U35" s="216"/>
      <c r="V35" s="238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</row>
    <row r="36" spans="1:67" s="19" customFormat="1" ht="10.5" customHeight="1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415"/>
      <c r="N36" s="415"/>
      <c r="O36" s="216"/>
      <c r="P36" s="216"/>
      <c r="Q36" s="216"/>
      <c r="R36" s="216"/>
      <c r="S36" s="216"/>
      <c r="T36" s="216"/>
      <c r="U36" s="216"/>
      <c r="V36" s="238"/>
      <c r="W36" s="216"/>
      <c r="X36" s="216"/>
      <c r="Y36" s="217"/>
      <c r="Z36" s="217"/>
      <c r="AA36" s="217"/>
      <c r="AB36" s="217"/>
      <c r="AC36" s="217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</row>
    <row r="37" spans="1:67" s="19" customFormat="1" ht="21" x14ac:dyDescent="0.15">
      <c r="A37" s="453"/>
      <c r="B37" s="453"/>
      <c r="C37" s="451"/>
      <c r="D37" s="226" t="s">
        <v>10</v>
      </c>
      <c r="E37" s="229" t="s">
        <v>11</v>
      </c>
      <c r="F37" s="229" t="s">
        <v>12</v>
      </c>
      <c r="G37" s="229" t="s">
        <v>13</v>
      </c>
      <c r="H37" s="229" t="s">
        <v>14</v>
      </c>
      <c r="I37" s="241" t="s">
        <v>15</v>
      </c>
      <c r="J37" s="246" t="s">
        <v>16</v>
      </c>
      <c r="K37" s="247" t="s">
        <v>17</v>
      </c>
      <c r="L37" s="451"/>
      <c r="M37" s="415"/>
      <c r="N37" s="415"/>
      <c r="O37" s="216"/>
      <c r="P37" s="216"/>
      <c r="Q37" s="216"/>
      <c r="R37" s="216"/>
      <c r="S37" s="216"/>
      <c r="T37" s="216"/>
      <c r="U37" s="216"/>
      <c r="V37" s="238"/>
      <c r="W37" s="216"/>
      <c r="X37" s="216"/>
      <c r="Y37" s="217"/>
      <c r="Z37" s="217"/>
      <c r="AA37" s="217"/>
      <c r="AB37" s="217"/>
      <c r="AC37" s="217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</row>
    <row r="38" spans="1:67" s="19" customFormat="1" ht="10.5" x14ac:dyDescent="0.15">
      <c r="A38" s="454" t="s">
        <v>18</v>
      </c>
      <c r="B38" s="260" t="s">
        <v>19</v>
      </c>
      <c r="C38" s="394">
        <v>0</v>
      </c>
      <c r="D38" s="358"/>
      <c r="E38" s="359"/>
      <c r="F38" s="359"/>
      <c r="G38" s="359"/>
      <c r="H38" s="359"/>
      <c r="I38" s="371"/>
      <c r="J38" s="358"/>
      <c r="K38" s="371"/>
      <c r="L38" s="378"/>
      <c r="M38" s="408" t="s">
        <v>62</v>
      </c>
      <c r="N38" s="216"/>
      <c r="O38" s="216"/>
      <c r="P38" s="216"/>
      <c r="Q38" s="216"/>
      <c r="R38" s="216"/>
      <c r="S38" s="216"/>
      <c r="T38" s="216"/>
      <c r="U38" s="216"/>
      <c r="V38" s="216"/>
      <c r="W38" s="238"/>
      <c r="X38" s="216"/>
      <c r="Y38" s="217"/>
      <c r="Z38" s="217"/>
      <c r="AA38" s="217"/>
      <c r="AB38" s="217"/>
      <c r="AC38" s="217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414" t="s">
        <v>63</v>
      </c>
      <c r="BB38" s="414" t="s">
        <v>63</v>
      </c>
      <c r="BC38" s="414" t="s">
        <v>63</v>
      </c>
      <c r="BD38" s="337">
        <v>0</v>
      </c>
      <c r="BE38" s="337">
        <v>0</v>
      </c>
      <c r="BF38" s="337" t="s">
        <v>63</v>
      </c>
      <c r="BG38" s="216"/>
      <c r="BH38" s="216"/>
      <c r="BI38" s="216"/>
      <c r="BJ38" s="216"/>
      <c r="BK38" s="216"/>
      <c r="BL38" s="216"/>
      <c r="BM38" s="216"/>
      <c r="BN38" s="216"/>
      <c r="BO38" s="216"/>
    </row>
    <row r="39" spans="1:67" s="19" customFormat="1" ht="10.5" x14ac:dyDescent="0.15">
      <c r="A39" s="459"/>
      <c r="B39" s="261" t="s">
        <v>20</v>
      </c>
      <c r="C39" s="372">
        <v>37</v>
      </c>
      <c r="D39" s="347">
        <v>11</v>
      </c>
      <c r="E39" s="348">
        <v>3</v>
      </c>
      <c r="F39" s="348">
        <v>5</v>
      </c>
      <c r="G39" s="348"/>
      <c r="H39" s="348">
        <v>18</v>
      </c>
      <c r="I39" s="345"/>
      <c r="J39" s="347">
        <v>15</v>
      </c>
      <c r="K39" s="345">
        <v>22</v>
      </c>
      <c r="L39" s="340">
        <v>37</v>
      </c>
      <c r="M39" s="408" t="s">
        <v>62</v>
      </c>
      <c r="N39" s="216"/>
      <c r="O39" s="216"/>
      <c r="P39" s="216"/>
      <c r="Q39" s="216"/>
      <c r="R39" s="216"/>
      <c r="S39" s="216"/>
      <c r="T39" s="216"/>
      <c r="U39" s="216"/>
      <c r="V39" s="216"/>
      <c r="W39" s="238"/>
      <c r="X39" s="216"/>
      <c r="Y39" s="217"/>
      <c r="Z39" s="217"/>
      <c r="AA39" s="217"/>
      <c r="AB39" s="217"/>
      <c r="AC39" s="217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414" t="s">
        <v>63</v>
      </c>
      <c r="BB39" s="414" t="s">
        <v>63</v>
      </c>
      <c r="BC39" s="414" t="s">
        <v>63</v>
      </c>
      <c r="BD39" s="337">
        <v>0</v>
      </c>
      <c r="BE39" s="337">
        <v>0</v>
      </c>
      <c r="BF39" s="337">
        <v>0</v>
      </c>
      <c r="BG39" s="216"/>
      <c r="BH39" s="216"/>
      <c r="BI39" s="216"/>
      <c r="BJ39" s="216"/>
      <c r="BK39" s="216"/>
      <c r="BL39" s="216"/>
      <c r="BM39" s="216"/>
      <c r="BN39" s="216"/>
      <c r="BO39" s="216"/>
    </row>
    <row r="40" spans="1:67" s="19" customFormat="1" ht="10.5" x14ac:dyDescent="0.15">
      <c r="A40" s="459"/>
      <c r="B40" s="261" t="s">
        <v>42</v>
      </c>
      <c r="C40" s="372">
        <v>464</v>
      </c>
      <c r="D40" s="347">
        <v>1</v>
      </c>
      <c r="E40" s="348">
        <v>3</v>
      </c>
      <c r="F40" s="348">
        <v>16</v>
      </c>
      <c r="G40" s="348">
        <v>21</v>
      </c>
      <c r="H40" s="348">
        <v>381</v>
      </c>
      <c r="I40" s="345">
        <v>42</v>
      </c>
      <c r="J40" s="347">
        <v>176</v>
      </c>
      <c r="K40" s="345">
        <v>288</v>
      </c>
      <c r="L40" s="340">
        <v>464</v>
      </c>
      <c r="M40" s="408" t="s">
        <v>62</v>
      </c>
      <c r="N40" s="216"/>
      <c r="O40" s="216"/>
      <c r="P40" s="216"/>
      <c r="Q40" s="216"/>
      <c r="R40" s="216"/>
      <c r="S40" s="216"/>
      <c r="T40" s="216"/>
      <c r="U40" s="216"/>
      <c r="V40" s="216"/>
      <c r="W40" s="238"/>
      <c r="X40" s="216"/>
      <c r="Y40" s="217"/>
      <c r="Z40" s="217"/>
      <c r="AA40" s="217"/>
      <c r="AB40" s="217"/>
      <c r="AC40" s="217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414" t="s">
        <v>63</v>
      </c>
      <c r="BB40" s="414" t="s">
        <v>63</v>
      </c>
      <c r="BC40" s="414" t="s">
        <v>63</v>
      </c>
      <c r="BD40" s="337">
        <v>0</v>
      </c>
      <c r="BE40" s="337">
        <v>0</v>
      </c>
      <c r="BF40" s="337">
        <v>0</v>
      </c>
      <c r="BG40" s="216"/>
      <c r="BH40" s="216"/>
      <c r="BI40" s="216"/>
      <c r="BJ40" s="216"/>
      <c r="BK40" s="216"/>
      <c r="BL40" s="216"/>
      <c r="BM40" s="216"/>
      <c r="BN40" s="216"/>
      <c r="BO40" s="216"/>
    </row>
    <row r="41" spans="1:67" s="19" customFormat="1" ht="10.5" x14ac:dyDescent="0.15">
      <c r="A41" s="459"/>
      <c r="B41" s="261" t="s">
        <v>43</v>
      </c>
      <c r="C41" s="372">
        <v>0</v>
      </c>
      <c r="D41" s="347"/>
      <c r="E41" s="348"/>
      <c r="F41" s="348"/>
      <c r="G41" s="348"/>
      <c r="H41" s="348"/>
      <c r="I41" s="345"/>
      <c r="J41" s="347"/>
      <c r="K41" s="345"/>
      <c r="L41" s="340"/>
      <c r="M41" s="408" t="s">
        <v>62</v>
      </c>
      <c r="N41" s="216"/>
      <c r="O41" s="216"/>
      <c r="P41" s="216"/>
      <c r="Q41" s="216"/>
      <c r="R41" s="216"/>
      <c r="S41" s="216"/>
      <c r="T41" s="216"/>
      <c r="U41" s="216"/>
      <c r="V41" s="216"/>
      <c r="W41" s="238"/>
      <c r="X41" s="216"/>
      <c r="Y41" s="217"/>
      <c r="Z41" s="217"/>
      <c r="AA41" s="217"/>
      <c r="AB41" s="217"/>
      <c r="AC41" s="217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414" t="s">
        <v>63</v>
      </c>
      <c r="BB41" s="414" t="s">
        <v>63</v>
      </c>
      <c r="BC41" s="414" t="s">
        <v>63</v>
      </c>
      <c r="BD41" s="337">
        <v>0</v>
      </c>
      <c r="BE41" s="337">
        <v>0</v>
      </c>
      <c r="BF41" s="337" t="s">
        <v>63</v>
      </c>
      <c r="BG41" s="216"/>
      <c r="BH41" s="216"/>
      <c r="BI41" s="216"/>
      <c r="BJ41" s="216"/>
      <c r="BK41" s="216"/>
      <c r="BL41" s="216"/>
      <c r="BM41" s="216"/>
      <c r="BN41" s="216"/>
      <c r="BO41" s="216"/>
    </row>
    <row r="42" spans="1:67" s="19" customFormat="1" ht="10.5" x14ac:dyDescent="0.15">
      <c r="A42" s="459"/>
      <c r="B42" s="261" t="s">
        <v>23</v>
      </c>
      <c r="C42" s="372">
        <v>49</v>
      </c>
      <c r="D42" s="347"/>
      <c r="E42" s="348"/>
      <c r="F42" s="348"/>
      <c r="G42" s="348"/>
      <c r="H42" s="348">
        <v>44</v>
      </c>
      <c r="I42" s="345">
        <v>5</v>
      </c>
      <c r="J42" s="347">
        <v>14</v>
      </c>
      <c r="K42" s="345">
        <v>35</v>
      </c>
      <c r="L42" s="340">
        <v>49</v>
      </c>
      <c r="M42" s="408" t="s">
        <v>62</v>
      </c>
      <c r="N42" s="216"/>
      <c r="O42" s="216"/>
      <c r="P42" s="216"/>
      <c r="Q42" s="216"/>
      <c r="R42" s="216"/>
      <c r="S42" s="216"/>
      <c r="T42" s="216"/>
      <c r="U42" s="216"/>
      <c r="V42" s="216"/>
      <c r="W42" s="238"/>
      <c r="X42" s="216"/>
      <c r="Y42" s="217"/>
      <c r="Z42" s="217"/>
      <c r="AA42" s="217"/>
      <c r="AB42" s="217"/>
      <c r="AC42" s="217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414" t="s">
        <v>63</v>
      </c>
      <c r="BB42" s="414" t="s">
        <v>63</v>
      </c>
      <c r="BC42" s="414" t="s">
        <v>63</v>
      </c>
      <c r="BD42" s="337">
        <v>0</v>
      </c>
      <c r="BE42" s="337">
        <v>0</v>
      </c>
      <c r="BF42" s="337">
        <v>0</v>
      </c>
      <c r="BG42" s="216"/>
      <c r="BH42" s="216"/>
      <c r="BI42" s="216"/>
      <c r="BJ42" s="216"/>
      <c r="BK42" s="216"/>
      <c r="BL42" s="216"/>
      <c r="BM42" s="216"/>
      <c r="BN42" s="216"/>
      <c r="BO42" s="216"/>
    </row>
    <row r="43" spans="1:67" s="19" customFormat="1" ht="10.5" x14ac:dyDescent="0.15">
      <c r="A43" s="459"/>
      <c r="B43" s="261" t="s">
        <v>24</v>
      </c>
      <c r="C43" s="395">
        <v>0</v>
      </c>
      <c r="D43" s="362"/>
      <c r="E43" s="363"/>
      <c r="F43" s="363"/>
      <c r="G43" s="363"/>
      <c r="H43" s="363"/>
      <c r="I43" s="346"/>
      <c r="J43" s="362"/>
      <c r="K43" s="346"/>
      <c r="L43" s="393"/>
      <c r="M43" s="408" t="s">
        <v>62</v>
      </c>
      <c r="N43" s="216"/>
      <c r="O43" s="216"/>
      <c r="P43" s="216"/>
      <c r="Q43" s="216"/>
      <c r="R43" s="216"/>
      <c r="S43" s="216"/>
      <c r="T43" s="216"/>
      <c r="U43" s="216"/>
      <c r="V43" s="216"/>
      <c r="W43" s="238"/>
      <c r="X43" s="216"/>
      <c r="Y43" s="217"/>
      <c r="Z43" s="217"/>
      <c r="AA43" s="217"/>
      <c r="AB43" s="217"/>
      <c r="AC43" s="217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414" t="s">
        <v>63</v>
      </c>
      <c r="BB43" s="414" t="s">
        <v>63</v>
      </c>
      <c r="BC43" s="414" t="s">
        <v>63</v>
      </c>
      <c r="BD43" s="337">
        <v>0</v>
      </c>
      <c r="BE43" s="337">
        <v>0</v>
      </c>
      <c r="BF43" s="337" t="s">
        <v>63</v>
      </c>
      <c r="BG43" s="216"/>
      <c r="BH43" s="216"/>
      <c r="BI43" s="216"/>
      <c r="BJ43" s="216"/>
      <c r="BK43" s="216"/>
      <c r="BL43" s="216"/>
      <c r="BM43" s="216"/>
      <c r="BN43" s="216"/>
      <c r="BO43" s="216"/>
    </row>
    <row r="44" spans="1:67" s="19" customFormat="1" ht="10.5" x14ac:dyDescent="0.15">
      <c r="A44" s="455"/>
      <c r="B44" s="262" t="s">
        <v>27</v>
      </c>
      <c r="C44" s="352">
        <v>550</v>
      </c>
      <c r="D44" s="368">
        <v>12</v>
      </c>
      <c r="E44" s="369">
        <v>6</v>
      </c>
      <c r="F44" s="369">
        <v>21</v>
      </c>
      <c r="G44" s="369">
        <v>21</v>
      </c>
      <c r="H44" s="369">
        <v>443</v>
      </c>
      <c r="I44" s="370">
        <v>47</v>
      </c>
      <c r="J44" s="368">
        <v>205</v>
      </c>
      <c r="K44" s="370">
        <v>345</v>
      </c>
      <c r="L44" s="380">
        <v>550</v>
      </c>
      <c r="M44" s="408" t="s">
        <v>62</v>
      </c>
      <c r="N44" s="216"/>
      <c r="O44" s="216"/>
      <c r="P44" s="216"/>
      <c r="Q44" s="216"/>
      <c r="R44" s="216"/>
      <c r="S44" s="216"/>
      <c r="T44" s="216"/>
      <c r="U44" s="216"/>
      <c r="V44" s="216"/>
      <c r="W44" s="238"/>
      <c r="X44" s="216"/>
      <c r="Y44" s="217"/>
      <c r="Z44" s="217"/>
      <c r="AA44" s="217"/>
      <c r="AB44" s="217"/>
      <c r="AC44" s="217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414" t="s">
        <v>63</v>
      </c>
      <c r="BB44" s="414" t="s">
        <v>63</v>
      </c>
      <c r="BC44" s="414" t="s">
        <v>63</v>
      </c>
      <c r="BD44" s="337">
        <v>0</v>
      </c>
      <c r="BE44" s="337">
        <v>0</v>
      </c>
      <c r="BF44" s="337">
        <v>0</v>
      </c>
      <c r="BG44" s="216"/>
      <c r="BH44" s="216"/>
      <c r="BI44" s="216"/>
      <c r="BJ44" s="216"/>
      <c r="BK44" s="216"/>
      <c r="BL44" s="216"/>
      <c r="BM44" s="216"/>
      <c r="BN44" s="216"/>
      <c r="BO44" s="216"/>
    </row>
    <row r="45" spans="1:67" s="19" customFormat="1" ht="10.5" x14ac:dyDescent="0.15">
      <c r="A45" s="232" t="s">
        <v>28</v>
      </c>
      <c r="B45" s="272" t="s">
        <v>20</v>
      </c>
      <c r="C45" s="396">
        <v>8</v>
      </c>
      <c r="D45" s="381">
        <v>1</v>
      </c>
      <c r="E45" s="382"/>
      <c r="F45" s="382">
        <v>1</v>
      </c>
      <c r="G45" s="382">
        <v>1</v>
      </c>
      <c r="H45" s="382">
        <v>4</v>
      </c>
      <c r="I45" s="383">
        <v>1</v>
      </c>
      <c r="J45" s="381">
        <v>3</v>
      </c>
      <c r="K45" s="383">
        <v>5</v>
      </c>
      <c r="L45" s="377">
        <v>8</v>
      </c>
      <c r="M45" s="408" t="s">
        <v>62</v>
      </c>
      <c r="N45" s="216"/>
      <c r="O45" s="216"/>
      <c r="P45" s="216"/>
      <c r="Q45" s="216"/>
      <c r="R45" s="216"/>
      <c r="S45" s="216"/>
      <c r="T45" s="216"/>
      <c r="U45" s="216"/>
      <c r="V45" s="216"/>
      <c r="W45" s="238"/>
      <c r="X45" s="216"/>
      <c r="Y45" s="217"/>
      <c r="Z45" s="217"/>
      <c r="AA45" s="217"/>
      <c r="AB45" s="217"/>
      <c r="AC45" s="217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414" t="s">
        <v>63</v>
      </c>
      <c r="BB45" s="414" t="s">
        <v>63</v>
      </c>
      <c r="BC45" s="414" t="s">
        <v>63</v>
      </c>
      <c r="BD45" s="337">
        <v>0</v>
      </c>
      <c r="BE45" s="337">
        <v>0</v>
      </c>
      <c r="BF45" s="337">
        <v>0</v>
      </c>
      <c r="BG45" s="216"/>
      <c r="BH45" s="216"/>
      <c r="BI45" s="216"/>
      <c r="BJ45" s="216"/>
      <c r="BK45" s="216"/>
      <c r="BL45" s="216"/>
      <c r="BM45" s="216"/>
      <c r="BN45" s="216"/>
      <c r="BO45" s="216"/>
    </row>
    <row r="46" spans="1:67" s="19" customFormat="1" ht="10.5" x14ac:dyDescent="0.15">
      <c r="A46" s="454" t="s">
        <v>29</v>
      </c>
      <c r="B46" s="260" t="s">
        <v>44</v>
      </c>
      <c r="C46" s="394">
        <v>0</v>
      </c>
      <c r="D46" s="358"/>
      <c r="E46" s="359"/>
      <c r="F46" s="359"/>
      <c r="G46" s="359"/>
      <c r="H46" s="359"/>
      <c r="I46" s="371"/>
      <c r="J46" s="358"/>
      <c r="K46" s="371"/>
      <c r="L46" s="378"/>
      <c r="M46" s="408" t="s">
        <v>62</v>
      </c>
      <c r="N46" s="216"/>
      <c r="O46" s="216"/>
      <c r="P46" s="216"/>
      <c r="Q46" s="216"/>
      <c r="R46" s="216"/>
      <c r="S46" s="216"/>
      <c r="T46" s="216"/>
      <c r="U46" s="216"/>
      <c r="V46" s="216"/>
      <c r="W46" s="238"/>
      <c r="X46" s="216"/>
      <c r="Y46" s="217"/>
      <c r="Z46" s="217"/>
      <c r="AA46" s="217"/>
      <c r="AB46" s="217"/>
      <c r="AC46" s="217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414" t="s">
        <v>63</v>
      </c>
      <c r="BB46" s="414" t="s">
        <v>63</v>
      </c>
      <c r="BC46" s="414" t="s">
        <v>63</v>
      </c>
      <c r="BD46" s="337">
        <v>0</v>
      </c>
      <c r="BE46" s="337">
        <v>0</v>
      </c>
      <c r="BF46" s="337" t="s">
        <v>63</v>
      </c>
      <c r="BG46" s="216"/>
      <c r="BH46" s="216"/>
      <c r="BI46" s="216"/>
      <c r="BJ46" s="216"/>
      <c r="BK46" s="216"/>
      <c r="BL46" s="216"/>
      <c r="BM46" s="216"/>
      <c r="BN46" s="216"/>
      <c r="BO46" s="216"/>
    </row>
    <row r="47" spans="1:67" s="19" customFormat="1" ht="10.5" x14ac:dyDescent="0.15">
      <c r="A47" s="455"/>
      <c r="B47" s="273" t="s">
        <v>20</v>
      </c>
      <c r="C47" s="387">
        <v>153</v>
      </c>
      <c r="D47" s="349">
        <v>61</v>
      </c>
      <c r="E47" s="350">
        <v>38</v>
      </c>
      <c r="F47" s="350">
        <v>17</v>
      </c>
      <c r="G47" s="350">
        <v>2</v>
      </c>
      <c r="H47" s="350">
        <v>32</v>
      </c>
      <c r="I47" s="351">
        <v>3</v>
      </c>
      <c r="J47" s="349">
        <v>83</v>
      </c>
      <c r="K47" s="351">
        <v>70</v>
      </c>
      <c r="L47" s="341">
        <v>153</v>
      </c>
      <c r="M47" s="408" t="s">
        <v>62</v>
      </c>
      <c r="N47" s="216"/>
      <c r="O47" s="216"/>
      <c r="P47" s="216"/>
      <c r="Q47" s="216"/>
      <c r="R47" s="216"/>
      <c r="S47" s="216"/>
      <c r="T47" s="216"/>
      <c r="U47" s="216"/>
      <c r="V47" s="216"/>
      <c r="W47" s="238"/>
      <c r="X47" s="216"/>
      <c r="Y47" s="217"/>
      <c r="Z47" s="217"/>
      <c r="AA47" s="217"/>
      <c r="AB47" s="217"/>
      <c r="AC47" s="217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414" t="s">
        <v>63</v>
      </c>
      <c r="BB47" s="414" t="s">
        <v>63</v>
      </c>
      <c r="BC47" s="414" t="s">
        <v>63</v>
      </c>
      <c r="BD47" s="337">
        <v>0</v>
      </c>
      <c r="BE47" s="337">
        <v>0</v>
      </c>
      <c r="BF47" s="337">
        <v>0</v>
      </c>
      <c r="BG47" s="216"/>
      <c r="BH47" s="216"/>
      <c r="BI47" s="216"/>
      <c r="BJ47" s="216"/>
      <c r="BK47" s="216"/>
      <c r="BL47" s="216"/>
      <c r="BM47" s="216"/>
      <c r="BN47" s="216"/>
      <c r="BO47" s="216"/>
    </row>
    <row r="48" spans="1:67" s="9" customFormat="1" ht="15" x14ac:dyDescent="0.2">
      <c r="A48" s="258" t="s">
        <v>45</v>
      </c>
      <c r="B48" s="223"/>
      <c r="C48" s="223"/>
      <c r="D48" s="239"/>
      <c r="E48" s="239"/>
      <c r="F48" s="239"/>
      <c r="G48" s="239"/>
      <c r="H48" s="239"/>
      <c r="I48" s="239"/>
      <c r="J48" s="239"/>
      <c r="K48" s="274"/>
      <c r="L48" s="275"/>
      <c r="M48" s="415"/>
      <c r="N48" s="220"/>
      <c r="O48" s="216"/>
      <c r="P48" s="216"/>
      <c r="Q48" s="216"/>
      <c r="R48" s="216"/>
      <c r="S48" s="216"/>
      <c r="T48" s="216"/>
      <c r="U48" s="216"/>
      <c r="V48" s="238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245"/>
      <c r="E49" s="245"/>
      <c r="F49" s="245"/>
      <c r="G49" s="245"/>
      <c r="H49" s="245"/>
      <c r="I49" s="245"/>
      <c r="J49" s="245"/>
      <c r="K49" s="245"/>
      <c r="L49" s="271"/>
      <c r="M49" s="415"/>
      <c r="N49" s="220"/>
      <c r="O49" s="216"/>
      <c r="P49" s="216"/>
      <c r="Q49" s="216"/>
      <c r="R49" s="216"/>
      <c r="S49" s="216"/>
      <c r="T49" s="216"/>
      <c r="U49" s="216"/>
      <c r="V49" s="238"/>
      <c r="W49" s="216"/>
      <c r="X49" s="216"/>
      <c r="Y49" s="217"/>
      <c r="Z49" s="217"/>
      <c r="AA49" s="217"/>
      <c r="AB49" s="217"/>
      <c r="AC49" s="217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</row>
    <row r="50" spans="1:67" s="19" customFormat="1" x14ac:dyDescent="0.2">
      <c r="A50" s="453"/>
      <c r="B50" s="455"/>
      <c r="C50" s="451"/>
      <c r="D50" s="245"/>
      <c r="E50" s="245"/>
      <c r="F50" s="245"/>
      <c r="G50" s="245"/>
      <c r="H50" s="245"/>
      <c r="I50" s="245"/>
      <c r="J50" s="245"/>
      <c r="K50" s="245"/>
      <c r="L50" s="271"/>
      <c r="M50" s="415"/>
      <c r="N50" s="220"/>
      <c r="O50" s="216"/>
      <c r="P50" s="216"/>
      <c r="Q50" s="216"/>
      <c r="R50" s="216"/>
      <c r="S50" s="216"/>
      <c r="T50" s="216"/>
      <c r="U50" s="216"/>
      <c r="V50" s="238"/>
      <c r="W50" s="216"/>
      <c r="X50" s="216"/>
      <c r="Y50" s="217"/>
      <c r="Z50" s="217"/>
      <c r="AA50" s="217"/>
      <c r="AB50" s="217"/>
      <c r="AC50" s="217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</row>
    <row r="51" spans="1:67" s="19" customFormat="1" x14ac:dyDescent="0.2">
      <c r="A51" s="454" t="s">
        <v>46</v>
      </c>
      <c r="B51" s="276" t="s">
        <v>44</v>
      </c>
      <c r="C51" s="385"/>
      <c r="D51" s="245"/>
      <c r="E51" s="245"/>
      <c r="F51" s="245"/>
      <c r="G51" s="245"/>
      <c r="H51" s="216"/>
      <c r="I51" s="245"/>
      <c r="J51" s="245"/>
      <c r="K51" s="228"/>
      <c r="L51" s="271"/>
      <c r="M51" s="415"/>
      <c r="N51" s="220"/>
      <c r="O51" s="216"/>
      <c r="P51" s="216"/>
      <c r="Q51" s="216"/>
      <c r="R51" s="216"/>
      <c r="S51" s="216"/>
      <c r="T51" s="216"/>
      <c r="U51" s="216"/>
      <c r="V51" s="238"/>
      <c r="W51" s="216"/>
      <c r="X51" s="216"/>
      <c r="Y51" s="217"/>
      <c r="Z51" s="217"/>
      <c r="AA51" s="217"/>
      <c r="AB51" s="217"/>
      <c r="AC51" s="217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</row>
    <row r="52" spans="1:67" s="19" customFormat="1" x14ac:dyDescent="0.2">
      <c r="A52" s="455"/>
      <c r="B52" s="261" t="s">
        <v>47</v>
      </c>
      <c r="C52" s="343">
        <v>2</v>
      </c>
      <c r="D52" s="245"/>
      <c r="E52" s="245"/>
      <c r="F52" s="245"/>
      <c r="G52" s="245"/>
      <c r="H52" s="245"/>
      <c r="I52" s="245"/>
      <c r="J52" s="245"/>
      <c r="K52" s="245"/>
      <c r="L52" s="271"/>
      <c r="M52" s="415"/>
      <c r="N52" s="220"/>
      <c r="O52" s="216"/>
      <c r="P52" s="216"/>
      <c r="Q52" s="216"/>
      <c r="R52" s="216"/>
      <c r="S52" s="216"/>
      <c r="T52" s="216"/>
      <c r="U52" s="216"/>
      <c r="V52" s="238"/>
      <c r="W52" s="216"/>
      <c r="X52" s="216"/>
      <c r="Y52" s="217"/>
      <c r="Z52" s="217"/>
      <c r="AA52" s="217"/>
      <c r="AB52" s="217"/>
      <c r="AC52" s="217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</row>
    <row r="53" spans="1:67" s="19" customFormat="1" x14ac:dyDescent="0.2">
      <c r="A53" s="454" t="s">
        <v>48</v>
      </c>
      <c r="B53" s="276" t="s">
        <v>44</v>
      </c>
      <c r="C53" s="385"/>
      <c r="D53" s="245"/>
      <c r="E53" s="245"/>
      <c r="F53" s="245"/>
      <c r="G53" s="245"/>
      <c r="H53" s="245"/>
      <c r="I53" s="245"/>
      <c r="J53" s="245"/>
      <c r="K53" s="245"/>
      <c r="L53" s="271"/>
      <c r="M53" s="415"/>
      <c r="N53" s="220"/>
      <c r="O53" s="216"/>
      <c r="P53" s="216"/>
      <c r="Q53" s="216"/>
      <c r="R53" s="216"/>
      <c r="S53" s="216"/>
      <c r="T53" s="216"/>
      <c r="U53" s="216"/>
      <c r="V53" s="238"/>
      <c r="W53" s="216"/>
      <c r="X53" s="216"/>
      <c r="Y53" s="217"/>
      <c r="Z53" s="217"/>
      <c r="AA53" s="217"/>
      <c r="AB53" s="217"/>
      <c r="AC53" s="217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</row>
    <row r="54" spans="1:67" s="19" customFormat="1" x14ac:dyDescent="0.2">
      <c r="A54" s="455"/>
      <c r="B54" s="273" t="s">
        <v>47</v>
      </c>
      <c r="C54" s="344">
        <v>21</v>
      </c>
      <c r="D54" s="245"/>
      <c r="E54" s="245"/>
      <c r="F54" s="245"/>
      <c r="G54" s="245"/>
      <c r="H54" s="245"/>
      <c r="I54" s="245"/>
      <c r="J54" s="245"/>
      <c r="K54" s="245"/>
      <c r="L54" s="271"/>
      <c r="M54" s="415"/>
      <c r="N54" s="220"/>
      <c r="O54" s="216"/>
      <c r="P54" s="216"/>
      <c r="Q54" s="216"/>
      <c r="R54" s="216"/>
      <c r="S54" s="216"/>
      <c r="T54" s="216"/>
      <c r="U54" s="216"/>
      <c r="V54" s="238"/>
      <c r="W54" s="216"/>
      <c r="X54" s="216"/>
      <c r="Y54" s="217"/>
      <c r="Z54" s="217"/>
      <c r="AA54" s="217"/>
      <c r="AB54" s="217"/>
      <c r="AC54" s="217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</row>
    <row r="55" spans="1:67" s="9" customFormat="1" ht="15" x14ac:dyDescent="0.2">
      <c r="A55" s="277" t="s">
        <v>49</v>
      </c>
      <c r="B55" s="278"/>
      <c r="C55" s="278"/>
      <c r="D55" s="278"/>
      <c r="E55" s="234"/>
      <c r="F55" s="234"/>
      <c r="G55" s="234"/>
      <c r="H55" s="234"/>
      <c r="I55" s="234"/>
      <c r="J55" s="234"/>
      <c r="K55" s="239"/>
      <c r="L55" s="275"/>
      <c r="M55" s="415"/>
      <c r="N55" s="242"/>
      <c r="O55" s="216"/>
      <c r="P55" s="216"/>
      <c r="Q55" s="216"/>
      <c r="R55" s="216"/>
      <c r="S55" s="216"/>
      <c r="T55" s="216"/>
      <c r="U55" s="216"/>
      <c r="V55" s="238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</row>
    <row r="56" spans="1:67" ht="52.5" x14ac:dyDescent="0.25">
      <c r="A56" s="456" t="s">
        <v>4</v>
      </c>
      <c r="B56" s="449"/>
      <c r="C56" s="279" t="s">
        <v>50</v>
      </c>
      <c r="D56" s="279" t="s">
        <v>51</v>
      </c>
      <c r="E56" s="235"/>
      <c r="F56" s="235"/>
      <c r="G56" s="235"/>
      <c r="H56" s="235"/>
      <c r="I56" s="235"/>
      <c r="J56" s="235"/>
      <c r="K56" s="280"/>
      <c r="L56" s="281"/>
      <c r="M56" s="416"/>
      <c r="N56" s="235"/>
      <c r="O56" s="235"/>
      <c r="P56" s="235"/>
      <c r="Q56" s="235"/>
      <c r="R56" s="235"/>
      <c r="S56" s="235"/>
      <c r="T56" s="235"/>
      <c r="U56" s="235"/>
      <c r="V56" s="243"/>
      <c r="W56" s="235"/>
      <c r="X56" s="235"/>
      <c r="Y56" s="215"/>
      <c r="Z56" s="215"/>
      <c r="AA56" s="215"/>
      <c r="AB56" s="215"/>
      <c r="AC56" s="21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</row>
    <row r="57" spans="1:67" ht="12.75" customHeight="1" x14ac:dyDescent="0.25">
      <c r="A57" s="428" t="s">
        <v>33</v>
      </c>
      <c r="B57" s="428"/>
      <c r="C57" s="342"/>
      <c r="D57" s="342"/>
      <c r="E57" s="235"/>
      <c r="F57" s="235"/>
      <c r="G57" s="235"/>
      <c r="H57" s="235"/>
      <c r="I57" s="235"/>
      <c r="J57" s="235"/>
      <c r="K57" s="280"/>
      <c r="L57" s="281"/>
      <c r="M57" s="416"/>
      <c r="N57" s="235"/>
      <c r="O57" s="235"/>
      <c r="P57" s="235"/>
      <c r="Q57" s="235"/>
      <c r="R57" s="235"/>
      <c r="S57" s="235"/>
      <c r="T57" s="235"/>
      <c r="U57" s="235"/>
      <c r="V57" s="243"/>
      <c r="W57" s="235"/>
      <c r="X57" s="235"/>
      <c r="Y57" s="215"/>
      <c r="Z57" s="215"/>
      <c r="AA57" s="215"/>
      <c r="AB57" s="215"/>
      <c r="AC57" s="21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</row>
    <row r="58" spans="1:67" ht="15" x14ac:dyDescent="0.25">
      <c r="A58" s="433" t="s">
        <v>52</v>
      </c>
      <c r="B58" s="433"/>
      <c r="C58" s="366"/>
      <c r="D58" s="344">
        <v>4</v>
      </c>
      <c r="E58" s="283"/>
      <c r="F58" s="280"/>
      <c r="G58" s="280"/>
      <c r="H58" s="280"/>
      <c r="I58" s="280"/>
      <c r="J58" s="280"/>
      <c r="K58" s="280"/>
      <c r="L58" s="281"/>
      <c r="M58" s="416"/>
      <c r="N58" s="233"/>
      <c r="O58" s="235"/>
      <c r="P58" s="235"/>
      <c r="Q58" s="235"/>
      <c r="R58" s="235"/>
      <c r="S58" s="235"/>
      <c r="T58" s="235"/>
      <c r="U58" s="235"/>
      <c r="V58" s="243"/>
      <c r="W58" s="235"/>
      <c r="X58" s="235"/>
      <c r="Y58" s="215"/>
      <c r="Z58" s="215"/>
      <c r="AA58" s="215"/>
      <c r="AB58" s="215"/>
      <c r="AC58" s="21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</row>
    <row r="59" spans="1:67" s="103" customFormat="1" ht="15" x14ac:dyDescent="0.2">
      <c r="A59" s="317" t="s">
        <v>53</v>
      </c>
      <c r="B59" s="285"/>
      <c r="C59" s="285"/>
      <c r="D59" s="285"/>
      <c r="E59" s="286"/>
      <c r="F59" s="286"/>
      <c r="G59" s="286"/>
      <c r="H59" s="286"/>
      <c r="I59" s="286"/>
      <c r="J59" s="286"/>
      <c r="K59" s="287"/>
      <c r="L59" s="288"/>
      <c r="M59" s="416"/>
      <c r="N59" s="417"/>
      <c r="O59" s="235"/>
      <c r="P59" s="235"/>
      <c r="Q59" s="235"/>
      <c r="R59" s="235"/>
      <c r="S59" s="235"/>
      <c r="T59" s="235"/>
      <c r="U59" s="235"/>
      <c r="V59" s="243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</row>
    <row r="60" spans="1:67" ht="10.5" customHeight="1" x14ac:dyDescent="0.2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290"/>
      <c r="L60" s="281"/>
      <c r="M60" s="235"/>
      <c r="N60" s="235"/>
      <c r="O60" s="235"/>
      <c r="P60" s="235"/>
      <c r="Q60" s="235"/>
      <c r="R60" s="235"/>
      <c r="S60" s="235"/>
      <c r="T60" s="243"/>
      <c r="U60" s="235"/>
      <c r="V60" s="235"/>
      <c r="W60" s="235"/>
      <c r="X60" s="235"/>
      <c r="Y60" s="215"/>
      <c r="Z60" s="215"/>
      <c r="AA60" s="215"/>
      <c r="AB60" s="215"/>
      <c r="AC60" s="21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15"/>
      <c r="BO60" s="215"/>
    </row>
    <row r="61" spans="1:67" ht="21" x14ac:dyDescent="0.25">
      <c r="A61" s="443"/>
      <c r="B61" s="444"/>
      <c r="C61" s="446"/>
      <c r="D61" s="249" t="s">
        <v>10</v>
      </c>
      <c r="E61" s="250" t="s">
        <v>11</v>
      </c>
      <c r="F61" s="250" t="s">
        <v>12</v>
      </c>
      <c r="G61" s="250" t="s">
        <v>13</v>
      </c>
      <c r="H61" s="250" t="s">
        <v>14</v>
      </c>
      <c r="I61" s="251" t="s">
        <v>15</v>
      </c>
      <c r="J61" s="451"/>
      <c r="K61" s="281"/>
      <c r="L61" s="281"/>
      <c r="M61" s="235"/>
      <c r="N61" s="235"/>
      <c r="O61" s="235"/>
      <c r="P61" s="235"/>
      <c r="Q61" s="235"/>
      <c r="R61" s="235"/>
      <c r="S61" s="235"/>
      <c r="T61" s="243"/>
      <c r="U61" s="235"/>
      <c r="V61" s="235"/>
      <c r="W61" s="235"/>
      <c r="X61" s="235"/>
      <c r="Y61" s="215"/>
      <c r="Z61" s="215"/>
      <c r="AA61" s="215"/>
      <c r="AB61" s="215"/>
      <c r="AC61" s="21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15"/>
      <c r="BO61" s="215"/>
    </row>
    <row r="62" spans="1:67" ht="21" x14ac:dyDescent="0.25">
      <c r="A62" s="254" t="s">
        <v>56</v>
      </c>
      <c r="B62" s="338" t="s">
        <v>57</v>
      </c>
      <c r="C62" s="367">
        <v>0</v>
      </c>
      <c r="D62" s="381"/>
      <c r="E62" s="382"/>
      <c r="F62" s="382"/>
      <c r="G62" s="382"/>
      <c r="H62" s="382"/>
      <c r="I62" s="383"/>
      <c r="J62" s="377"/>
      <c r="K62" s="227" t="s">
        <v>62</v>
      </c>
      <c r="L62" s="299"/>
      <c r="M62" s="235"/>
      <c r="N62" s="235"/>
      <c r="O62" s="235"/>
      <c r="P62" s="235"/>
      <c r="Q62" s="235"/>
      <c r="R62" s="235"/>
      <c r="S62" s="235"/>
      <c r="T62" s="235"/>
      <c r="U62" s="243"/>
      <c r="V62" s="235"/>
      <c r="W62" s="235"/>
      <c r="X62" s="235"/>
      <c r="Y62" s="215"/>
      <c r="Z62" s="215"/>
      <c r="AA62" s="215"/>
      <c r="AB62" s="215"/>
      <c r="AC62" s="215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5"/>
      <c r="AP62" s="235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  <c r="BA62" s="414" t="s">
        <v>63</v>
      </c>
      <c r="BB62" s="414" t="s">
        <v>63</v>
      </c>
      <c r="BC62" s="215"/>
      <c r="BD62" s="337">
        <v>0</v>
      </c>
      <c r="BE62" s="337" t="s">
        <v>63</v>
      </c>
      <c r="BF62" s="235"/>
      <c r="BG62" s="235"/>
      <c r="BH62" s="235"/>
      <c r="BI62" s="235"/>
      <c r="BJ62" s="235"/>
      <c r="BK62" s="235"/>
      <c r="BL62" s="235"/>
      <c r="BM62" s="235"/>
      <c r="BN62" s="215"/>
      <c r="BO62" s="215"/>
    </row>
    <row r="63" spans="1:67" ht="21" x14ac:dyDescent="0.25">
      <c r="A63" s="279" t="s">
        <v>58</v>
      </c>
      <c r="B63" s="315" t="s">
        <v>59</v>
      </c>
      <c r="C63" s="392">
        <v>0</v>
      </c>
      <c r="D63" s="388"/>
      <c r="E63" s="389"/>
      <c r="F63" s="389"/>
      <c r="G63" s="389"/>
      <c r="H63" s="389"/>
      <c r="I63" s="375"/>
      <c r="J63" s="379"/>
      <c r="K63" s="227" t="s">
        <v>62</v>
      </c>
      <c r="L63" s="299"/>
      <c r="M63" s="235"/>
      <c r="N63" s="235"/>
      <c r="O63" s="235"/>
      <c r="P63" s="235"/>
      <c r="Q63" s="235"/>
      <c r="R63" s="235"/>
      <c r="S63" s="235"/>
      <c r="T63" s="235"/>
      <c r="U63" s="243"/>
      <c r="V63" s="235"/>
      <c r="W63" s="235"/>
      <c r="X63" s="235"/>
      <c r="Y63" s="215"/>
      <c r="Z63" s="215"/>
      <c r="AA63" s="215"/>
      <c r="AB63" s="215"/>
      <c r="AC63" s="21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35"/>
      <c r="AT63" s="235"/>
      <c r="AU63" s="235"/>
      <c r="AV63" s="235"/>
      <c r="AW63" s="235"/>
      <c r="AX63" s="235"/>
      <c r="AY63" s="235"/>
      <c r="AZ63" s="235"/>
      <c r="BA63" s="414" t="s">
        <v>63</v>
      </c>
      <c r="BB63" s="414" t="s">
        <v>63</v>
      </c>
      <c r="BC63" s="215"/>
      <c r="BD63" s="337">
        <v>0</v>
      </c>
      <c r="BE63" s="337" t="s">
        <v>63</v>
      </c>
      <c r="BF63" s="235"/>
      <c r="BG63" s="235"/>
      <c r="BH63" s="235"/>
      <c r="BI63" s="235"/>
      <c r="BJ63" s="235"/>
      <c r="BK63" s="235"/>
      <c r="BL63" s="235"/>
      <c r="BM63" s="235"/>
      <c r="BN63" s="215"/>
      <c r="BO63" s="215"/>
    </row>
    <row r="64" spans="1:67" s="103" customFormat="1" ht="14.25" customHeight="1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16"/>
      <c r="N64" s="418"/>
      <c r="O64" s="235"/>
      <c r="P64" s="235"/>
      <c r="Q64" s="235"/>
      <c r="R64" s="235"/>
      <c r="S64" s="235"/>
      <c r="T64" s="235"/>
      <c r="U64" s="235"/>
      <c r="V64" s="243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5"/>
      <c r="AR64" s="235"/>
      <c r="AS64" s="235"/>
      <c r="AT64" s="235"/>
      <c r="AU64" s="235"/>
      <c r="AV64" s="235"/>
      <c r="AW64" s="235"/>
      <c r="AX64" s="235"/>
      <c r="AY64" s="235"/>
      <c r="AZ64" s="235"/>
      <c r="BA64" s="235"/>
      <c r="BB64" s="235"/>
      <c r="BC64" s="235"/>
      <c r="BD64" s="235"/>
      <c r="BE64" s="235"/>
      <c r="BF64" s="235"/>
      <c r="BG64" s="235"/>
      <c r="BH64" s="235"/>
      <c r="BI64" s="235"/>
      <c r="BJ64" s="235"/>
      <c r="BK64" s="235"/>
      <c r="BL64" s="235"/>
      <c r="BM64" s="235"/>
      <c r="BN64" s="235"/>
      <c r="BO64" s="235"/>
    </row>
    <row r="65" spans="1:67" ht="10.5" customHeight="1" x14ac:dyDescent="0.2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416"/>
      <c r="N65" s="416"/>
      <c r="O65" s="235"/>
      <c r="P65" s="235"/>
      <c r="Q65" s="235"/>
      <c r="R65" s="235"/>
      <c r="S65" s="235"/>
      <c r="T65" s="235"/>
      <c r="U65" s="235"/>
      <c r="V65" s="243"/>
      <c r="W65" s="235"/>
      <c r="X65" s="235"/>
      <c r="Y65" s="215"/>
      <c r="Z65" s="215"/>
      <c r="AA65" s="215"/>
      <c r="AB65" s="215"/>
      <c r="AC65" s="21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</row>
    <row r="66" spans="1:67" ht="21" x14ac:dyDescent="0.25">
      <c r="A66" s="443"/>
      <c r="B66" s="444"/>
      <c r="C66" s="446"/>
      <c r="D66" s="249" t="s">
        <v>10</v>
      </c>
      <c r="E66" s="250" t="s">
        <v>11</v>
      </c>
      <c r="F66" s="250" t="s">
        <v>12</v>
      </c>
      <c r="G66" s="250" t="s">
        <v>13</v>
      </c>
      <c r="H66" s="250" t="s">
        <v>14</v>
      </c>
      <c r="I66" s="251" t="s">
        <v>15</v>
      </c>
      <c r="J66" s="252" t="s">
        <v>16</v>
      </c>
      <c r="K66" s="253" t="s">
        <v>17</v>
      </c>
      <c r="L66" s="451"/>
      <c r="M66" s="416"/>
      <c r="N66" s="416"/>
      <c r="O66" s="235"/>
      <c r="P66" s="235"/>
      <c r="Q66" s="235"/>
      <c r="R66" s="235"/>
      <c r="S66" s="235"/>
      <c r="T66" s="235"/>
      <c r="U66" s="235"/>
      <c r="V66" s="243"/>
      <c r="W66" s="235"/>
      <c r="X66" s="235"/>
      <c r="Y66" s="215"/>
      <c r="Z66" s="215"/>
      <c r="AA66" s="215"/>
      <c r="AB66" s="215"/>
      <c r="AC66" s="21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5"/>
      <c r="AO66" s="235"/>
      <c r="AP66" s="235"/>
      <c r="AQ66" s="235"/>
      <c r="AR66" s="235"/>
      <c r="AS66" s="235"/>
      <c r="AT66" s="235"/>
      <c r="AU66" s="235"/>
      <c r="AV66" s="235"/>
      <c r="AW66" s="235"/>
      <c r="AX66" s="235"/>
      <c r="AY66" s="235"/>
      <c r="AZ66" s="235"/>
      <c r="BA66" s="235"/>
      <c r="BB66" s="235"/>
      <c r="BC66" s="235"/>
      <c r="BD66" s="235"/>
      <c r="BE66" s="235"/>
      <c r="BF66" s="235"/>
      <c r="BG66" s="235"/>
      <c r="BH66" s="235"/>
      <c r="BI66" s="235"/>
      <c r="BJ66" s="235"/>
      <c r="BK66" s="235"/>
      <c r="BL66" s="235"/>
      <c r="BM66" s="235"/>
      <c r="BN66" s="235"/>
      <c r="BO66" s="235"/>
    </row>
    <row r="67" spans="1:67" ht="10.5" customHeight="1" x14ac:dyDescent="0.25">
      <c r="A67" s="430" t="s">
        <v>61</v>
      </c>
      <c r="B67" s="291" t="s">
        <v>19</v>
      </c>
      <c r="C67" s="353">
        <v>0</v>
      </c>
      <c r="D67" s="358"/>
      <c r="E67" s="359"/>
      <c r="F67" s="359"/>
      <c r="G67" s="359"/>
      <c r="H67" s="359"/>
      <c r="I67" s="371"/>
      <c r="J67" s="358"/>
      <c r="K67" s="371"/>
      <c r="L67" s="378"/>
      <c r="M67" s="419" t="s">
        <v>62</v>
      </c>
      <c r="N67" s="235"/>
      <c r="O67" s="235"/>
      <c r="P67" s="235"/>
      <c r="Q67" s="235"/>
      <c r="R67" s="235"/>
      <c r="S67" s="235"/>
      <c r="T67" s="235"/>
      <c r="U67" s="235"/>
      <c r="V67" s="235"/>
      <c r="W67" s="243"/>
      <c r="X67" s="235"/>
      <c r="Y67" s="215"/>
      <c r="Z67" s="215"/>
      <c r="AA67" s="215"/>
      <c r="AB67" s="215"/>
      <c r="AC67" s="21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420" t="s">
        <v>63</v>
      </c>
      <c r="BB67" s="420" t="s">
        <v>63</v>
      </c>
      <c r="BC67" s="420" t="s">
        <v>63</v>
      </c>
      <c r="BD67" s="337">
        <v>0</v>
      </c>
      <c r="BE67" s="337">
        <v>0</v>
      </c>
      <c r="BF67" s="337" t="s">
        <v>63</v>
      </c>
      <c r="BG67" s="235"/>
      <c r="BH67" s="235"/>
      <c r="BI67" s="235"/>
      <c r="BJ67" s="235"/>
      <c r="BK67" s="235"/>
      <c r="BL67" s="235"/>
      <c r="BM67" s="235"/>
      <c r="BN67" s="235"/>
      <c r="BO67" s="235"/>
    </row>
    <row r="68" spans="1:67" ht="15" x14ac:dyDescent="0.25">
      <c r="A68" s="436"/>
      <c r="B68" s="292" t="s">
        <v>44</v>
      </c>
      <c r="C68" s="354">
        <v>0</v>
      </c>
      <c r="D68" s="347"/>
      <c r="E68" s="348"/>
      <c r="F68" s="348"/>
      <c r="G68" s="348"/>
      <c r="H68" s="348"/>
      <c r="I68" s="345"/>
      <c r="J68" s="347"/>
      <c r="K68" s="345"/>
      <c r="L68" s="340"/>
      <c r="M68" s="419" t="s">
        <v>62</v>
      </c>
      <c r="N68" s="235"/>
      <c r="O68" s="235"/>
      <c r="P68" s="235"/>
      <c r="Q68" s="235"/>
      <c r="R68" s="235"/>
      <c r="S68" s="235"/>
      <c r="T68" s="235"/>
      <c r="U68" s="235"/>
      <c r="V68" s="235"/>
      <c r="W68" s="243"/>
      <c r="X68" s="235"/>
      <c r="Y68" s="215"/>
      <c r="Z68" s="215"/>
      <c r="AA68" s="215"/>
      <c r="AB68" s="215"/>
      <c r="AC68" s="21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420" t="s">
        <v>63</v>
      </c>
      <c r="BB68" s="420" t="s">
        <v>63</v>
      </c>
      <c r="BC68" s="420" t="s">
        <v>63</v>
      </c>
      <c r="BD68" s="337">
        <v>0</v>
      </c>
      <c r="BE68" s="337">
        <v>0</v>
      </c>
      <c r="BF68" s="337" t="s">
        <v>63</v>
      </c>
      <c r="BG68" s="235"/>
      <c r="BH68" s="235"/>
      <c r="BI68" s="235"/>
      <c r="BJ68" s="235"/>
      <c r="BK68" s="235"/>
      <c r="BL68" s="235"/>
      <c r="BM68" s="235"/>
      <c r="BN68" s="235"/>
      <c r="BO68" s="235"/>
    </row>
    <row r="69" spans="1:67" ht="15" x14ac:dyDescent="0.25">
      <c r="A69" s="436"/>
      <c r="B69" s="292" t="s">
        <v>20</v>
      </c>
      <c r="C69" s="354">
        <v>1</v>
      </c>
      <c r="D69" s="347"/>
      <c r="E69" s="348"/>
      <c r="F69" s="348"/>
      <c r="G69" s="348"/>
      <c r="H69" s="348">
        <v>1</v>
      </c>
      <c r="I69" s="345"/>
      <c r="J69" s="347"/>
      <c r="K69" s="345">
        <v>1</v>
      </c>
      <c r="L69" s="340">
        <v>1</v>
      </c>
      <c r="M69" s="419" t="s">
        <v>62</v>
      </c>
      <c r="N69" s="235"/>
      <c r="O69" s="235"/>
      <c r="P69" s="235"/>
      <c r="Q69" s="235"/>
      <c r="R69" s="235"/>
      <c r="S69" s="235"/>
      <c r="T69" s="235"/>
      <c r="U69" s="235"/>
      <c r="V69" s="235"/>
      <c r="W69" s="243"/>
      <c r="X69" s="235"/>
      <c r="Y69" s="215"/>
      <c r="Z69" s="215"/>
      <c r="AA69" s="215"/>
      <c r="AB69" s="215"/>
      <c r="AC69" s="21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420" t="s">
        <v>63</v>
      </c>
      <c r="BB69" s="420" t="s">
        <v>63</v>
      </c>
      <c r="BC69" s="420" t="s">
        <v>63</v>
      </c>
      <c r="BD69" s="337">
        <v>0</v>
      </c>
      <c r="BE69" s="337">
        <v>0</v>
      </c>
      <c r="BF69" s="337">
        <v>0</v>
      </c>
      <c r="BG69" s="235"/>
      <c r="BH69" s="235"/>
      <c r="BI69" s="235"/>
      <c r="BJ69" s="235"/>
      <c r="BK69" s="235"/>
      <c r="BL69" s="235"/>
      <c r="BM69" s="235"/>
      <c r="BN69" s="235"/>
      <c r="BO69" s="235"/>
    </row>
    <row r="70" spans="1:67" ht="15" x14ac:dyDescent="0.25">
      <c r="A70" s="436"/>
      <c r="B70" s="292" t="s">
        <v>42</v>
      </c>
      <c r="C70" s="354">
        <v>0</v>
      </c>
      <c r="D70" s="347"/>
      <c r="E70" s="348"/>
      <c r="F70" s="348"/>
      <c r="G70" s="348"/>
      <c r="H70" s="348"/>
      <c r="I70" s="345"/>
      <c r="J70" s="347"/>
      <c r="K70" s="345"/>
      <c r="L70" s="340"/>
      <c r="M70" s="419" t="s">
        <v>62</v>
      </c>
      <c r="N70" s="235"/>
      <c r="O70" s="235"/>
      <c r="P70" s="235"/>
      <c r="Q70" s="235"/>
      <c r="R70" s="235"/>
      <c r="S70" s="235"/>
      <c r="T70" s="235"/>
      <c r="U70" s="235"/>
      <c r="V70" s="235"/>
      <c r="W70" s="243"/>
      <c r="X70" s="235"/>
      <c r="Y70" s="215"/>
      <c r="Z70" s="215"/>
      <c r="AA70" s="215"/>
      <c r="AB70" s="215"/>
      <c r="AC70" s="21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420" t="s">
        <v>63</v>
      </c>
      <c r="BB70" s="420" t="s">
        <v>63</v>
      </c>
      <c r="BC70" s="420" t="s">
        <v>63</v>
      </c>
      <c r="BD70" s="337">
        <v>0</v>
      </c>
      <c r="BE70" s="337">
        <v>0</v>
      </c>
      <c r="BF70" s="337" t="s">
        <v>63</v>
      </c>
      <c r="BG70" s="235"/>
      <c r="BH70" s="235"/>
      <c r="BI70" s="235"/>
      <c r="BJ70" s="235"/>
      <c r="BK70" s="235"/>
      <c r="BL70" s="235"/>
      <c r="BM70" s="235"/>
      <c r="BN70" s="235"/>
      <c r="BO70" s="235"/>
    </row>
    <row r="71" spans="1:67" ht="15" x14ac:dyDescent="0.25">
      <c r="A71" s="436"/>
      <c r="B71" s="292" t="s">
        <v>23</v>
      </c>
      <c r="C71" s="354">
        <v>0</v>
      </c>
      <c r="D71" s="347"/>
      <c r="E71" s="348"/>
      <c r="F71" s="348"/>
      <c r="G71" s="348"/>
      <c r="H71" s="348"/>
      <c r="I71" s="345"/>
      <c r="J71" s="347"/>
      <c r="K71" s="345"/>
      <c r="L71" s="340"/>
      <c r="M71" s="419" t="s">
        <v>62</v>
      </c>
      <c r="N71" s="235"/>
      <c r="O71" s="235"/>
      <c r="P71" s="235"/>
      <c r="Q71" s="235"/>
      <c r="R71" s="235"/>
      <c r="S71" s="235"/>
      <c r="T71" s="235"/>
      <c r="U71" s="235"/>
      <c r="V71" s="235"/>
      <c r="W71" s="243"/>
      <c r="X71" s="235"/>
      <c r="Y71" s="215"/>
      <c r="Z71" s="215"/>
      <c r="AA71" s="215"/>
      <c r="AB71" s="215"/>
      <c r="AC71" s="21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420" t="s">
        <v>63</v>
      </c>
      <c r="BB71" s="420" t="s">
        <v>63</v>
      </c>
      <c r="BC71" s="420" t="s">
        <v>63</v>
      </c>
      <c r="BD71" s="337">
        <v>0</v>
      </c>
      <c r="BE71" s="337">
        <v>0</v>
      </c>
      <c r="BF71" s="337" t="s">
        <v>63</v>
      </c>
      <c r="BG71" s="235"/>
      <c r="BH71" s="235"/>
      <c r="BI71" s="235"/>
      <c r="BJ71" s="235"/>
      <c r="BK71" s="235"/>
      <c r="BL71" s="235"/>
      <c r="BM71" s="235"/>
      <c r="BN71" s="235"/>
      <c r="BO71" s="235"/>
    </row>
    <row r="72" spans="1:67" ht="15" x14ac:dyDescent="0.25">
      <c r="A72" s="431"/>
      <c r="B72" s="293" t="s">
        <v>24</v>
      </c>
      <c r="C72" s="355">
        <v>0</v>
      </c>
      <c r="D72" s="349"/>
      <c r="E72" s="350"/>
      <c r="F72" s="350"/>
      <c r="G72" s="350"/>
      <c r="H72" s="350"/>
      <c r="I72" s="351"/>
      <c r="J72" s="349"/>
      <c r="K72" s="351"/>
      <c r="L72" s="341"/>
      <c r="M72" s="419" t="s">
        <v>62</v>
      </c>
      <c r="N72" s="235"/>
      <c r="O72" s="235"/>
      <c r="P72" s="235"/>
      <c r="Q72" s="235"/>
      <c r="R72" s="235"/>
      <c r="S72" s="235"/>
      <c r="T72" s="235"/>
      <c r="U72" s="235"/>
      <c r="V72" s="235"/>
      <c r="W72" s="243"/>
      <c r="X72" s="235"/>
      <c r="Y72" s="215"/>
      <c r="Z72" s="215"/>
      <c r="AA72" s="215"/>
      <c r="AB72" s="215"/>
      <c r="AC72" s="21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420" t="s">
        <v>63</v>
      </c>
      <c r="BB72" s="420" t="s">
        <v>63</v>
      </c>
      <c r="BC72" s="420" t="s">
        <v>63</v>
      </c>
      <c r="BD72" s="337">
        <v>0</v>
      </c>
      <c r="BE72" s="337">
        <v>0</v>
      </c>
      <c r="BF72" s="337" t="s">
        <v>63</v>
      </c>
      <c r="BG72" s="235"/>
      <c r="BH72" s="235"/>
      <c r="BI72" s="235"/>
      <c r="BJ72" s="235"/>
      <c r="BK72" s="235"/>
      <c r="BL72" s="235"/>
      <c r="BM72" s="235"/>
      <c r="BN72" s="235"/>
      <c r="BO72" s="235"/>
    </row>
    <row r="73" spans="1:67" ht="10.5" customHeight="1" x14ac:dyDescent="0.25">
      <c r="A73" s="430" t="s">
        <v>64</v>
      </c>
      <c r="B73" s="291" t="s">
        <v>20</v>
      </c>
      <c r="C73" s="353">
        <v>0</v>
      </c>
      <c r="D73" s="358"/>
      <c r="E73" s="359"/>
      <c r="F73" s="359"/>
      <c r="G73" s="359"/>
      <c r="H73" s="360"/>
      <c r="I73" s="361"/>
      <c r="J73" s="358"/>
      <c r="K73" s="371"/>
      <c r="L73" s="378"/>
      <c r="M73" s="419" t="s">
        <v>62</v>
      </c>
      <c r="N73" s="235"/>
      <c r="O73" s="235"/>
      <c r="P73" s="235"/>
      <c r="Q73" s="235"/>
      <c r="R73" s="235"/>
      <c r="S73" s="235"/>
      <c r="T73" s="235"/>
      <c r="U73" s="235"/>
      <c r="V73" s="235"/>
      <c r="W73" s="243"/>
      <c r="X73" s="235"/>
      <c r="Y73" s="215"/>
      <c r="Z73" s="215"/>
      <c r="AA73" s="215"/>
      <c r="AB73" s="215"/>
      <c r="AC73" s="215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420" t="s">
        <v>63</v>
      </c>
      <c r="BB73" s="420" t="s">
        <v>63</v>
      </c>
      <c r="BC73" s="420" t="s">
        <v>63</v>
      </c>
      <c r="BD73" s="337">
        <v>0</v>
      </c>
      <c r="BE73" s="337">
        <v>0</v>
      </c>
      <c r="BF73" s="337" t="s">
        <v>63</v>
      </c>
      <c r="BG73" s="235"/>
      <c r="BH73" s="235"/>
      <c r="BI73" s="235"/>
      <c r="BJ73" s="235"/>
      <c r="BK73" s="235"/>
      <c r="BL73" s="235"/>
      <c r="BM73" s="235"/>
      <c r="BN73" s="235"/>
      <c r="BO73" s="235"/>
    </row>
    <row r="74" spans="1:67" ht="15" x14ac:dyDescent="0.25">
      <c r="A74" s="431"/>
      <c r="B74" s="293" t="s">
        <v>23</v>
      </c>
      <c r="C74" s="355">
        <v>0</v>
      </c>
      <c r="D74" s="349"/>
      <c r="E74" s="350"/>
      <c r="F74" s="350"/>
      <c r="G74" s="350"/>
      <c r="H74" s="364"/>
      <c r="I74" s="365"/>
      <c r="J74" s="349"/>
      <c r="K74" s="351"/>
      <c r="L74" s="341"/>
      <c r="M74" s="419" t="s">
        <v>62</v>
      </c>
      <c r="N74" s="235"/>
      <c r="O74" s="235"/>
      <c r="P74" s="235"/>
      <c r="Q74" s="235"/>
      <c r="R74" s="235"/>
      <c r="S74" s="235"/>
      <c r="T74" s="235"/>
      <c r="U74" s="235"/>
      <c r="V74" s="235"/>
      <c r="W74" s="243"/>
      <c r="X74" s="235"/>
      <c r="Y74" s="215"/>
      <c r="Z74" s="215"/>
      <c r="AA74" s="215"/>
      <c r="AB74" s="215"/>
      <c r="AC74" s="215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420" t="s">
        <v>63</v>
      </c>
      <c r="BB74" s="420" t="s">
        <v>63</v>
      </c>
      <c r="BC74" s="420" t="s">
        <v>63</v>
      </c>
      <c r="BD74" s="337">
        <v>0</v>
      </c>
      <c r="BE74" s="337">
        <v>0</v>
      </c>
      <c r="BF74" s="337" t="s">
        <v>63</v>
      </c>
      <c r="BG74" s="235"/>
      <c r="BH74" s="235"/>
      <c r="BI74" s="235"/>
      <c r="BJ74" s="235"/>
      <c r="BK74" s="235"/>
      <c r="BL74" s="235"/>
      <c r="BM74" s="235"/>
      <c r="BN74" s="235"/>
      <c r="BO74" s="235"/>
    </row>
    <row r="75" spans="1:67" ht="10.5" customHeight="1" x14ac:dyDescent="0.25">
      <c r="A75" s="430" t="s">
        <v>65</v>
      </c>
      <c r="B75" s="291" t="s">
        <v>19</v>
      </c>
      <c r="C75" s="353">
        <v>0</v>
      </c>
      <c r="D75" s="358"/>
      <c r="E75" s="359"/>
      <c r="F75" s="359"/>
      <c r="G75" s="359"/>
      <c r="H75" s="360"/>
      <c r="I75" s="361"/>
      <c r="J75" s="358"/>
      <c r="K75" s="371"/>
      <c r="L75" s="378"/>
      <c r="M75" s="419" t="s">
        <v>62</v>
      </c>
      <c r="N75" s="235"/>
      <c r="O75" s="235"/>
      <c r="P75" s="235"/>
      <c r="Q75" s="235"/>
      <c r="R75" s="235"/>
      <c r="S75" s="235"/>
      <c r="T75" s="235"/>
      <c r="U75" s="235"/>
      <c r="V75" s="235"/>
      <c r="W75" s="243"/>
      <c r="X75" s="235"/>
      <c r="Y75" s="215"/>
      <c r="Z75" s="215"/>
      <c r="AA75" s="215"/>
      <c r="AB75" s="215"/>
      <c r="AC75" s="21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35"/>
      <c r="AT75" s="235"/>
      <c r="AU75" s="235"/>
      <c r="AV75" s="235"/>
      <c r="AW75" s="235"/>
      <c r="AX75" s="235"/>
      <c r="AY75" s="235"/>
      <c r="AZ75" s="235"/>
      <c r="BA75" s="420" t="s">
        <v>63</v>
      </c>
      <c r="BB75" s="420" t="s">
        <v>63</v>
      </c>
      <c r="BC75" s="420" t="s">
        <v>63</v>
      </c>
      <c r="BD75" s="337">
        <v>0</v>
      </c>
      <c r="BE75" s="337">
        <v>0</v>
      </c>
      <c r="BF75" s="337" t="s">
        <v>63</v>
      </c>
      <c r="BG75" s="235"/>
      <c r="BH75" s="235"/>
      <c r="BI75" s="235"/>
      <c r="BJ75" s="235"/>
      <c r="BK75" s="235"/>
      <c r="BL75" s="235"/>
      <c r="BM75" s="235"/>
      <c r="BN75" s="235"/>
      <c r="BO75" s="235"/>
    </row>
    <row r="76" spans="1:67" ht="15" x14ac:dyDescent="0.25">
      <c r="A76" s="436"/>
      <c r="B76" s="292" t="s">
        <v>44</v>
      </c>
      <c r="C76" s="354">
        <v>0</v>
      </c>
      <c r="D76" s="347"/>
      <c r="E76" s="348"/>
      <c r="F76" s="348"/>
      <c r="G76" s="348"/>
      <c r="H76" s="356"/>
      <c r="I76" s="357"/>
      <c r="J76" s="347"/>
      <c r="K76" s="345"/>
      <c r="L76" s="340"/>
      <c r="M76" s="419" t="s">
        <v>62</v>
      </c>
      <c r="N76" s="235"/>
      <c r="O76" s="235"/>
      <c r="P76" s="235"/>
      <c r="Q76" s="235"/>
      <c r="R76" s="235"/>
      <c r="S76" s="235"/>
      <c r="T76" s="235"/>
      <c r="U76" s="235"/>
      <c r="V76" s="235"/>
      <c r="W76" s="243"/>
      <c r="X76" s="235"/>
      <c r="Y76" s="215"/>
      <c r="Z76" s="215"/>
      <c r="AA76" s="215"/>
      <c r="AB76" s="215"/>
      <c r="AC76" s="215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5"/>
      <c r="AP76" s="235"/>
      <c r="AQ76" s="235"/>
      <c r="AR76" s="235"/>
      <c r="AS76" s="235"/>
      <c r="AT76" s="235"/>
      <c r="AU76" s="235"/>
      <c r="AV76" s="235"/>
      <c r="AW76" s="235"/>
      <c r="AX76" s="235"/>
      <c r="AY76" s="235"/>
      <c r="AZ76" s="235"/>
      <c r="BA76" s="420" t="s">
        <v>63</v>
      </c>
      <c r="BB76" s="420" t="s">
        <v>63</v>
      </c>
      <c r="BC76" s="420" t="s">
        <v>63</v>
      </c>
      <c r="BD76" s="337">
        <v>0</v>
      </c>
      <c r="BE76" s="337">
        <v>0</v>
      </c>
      <c r="BF76" s="337" t="s">
        <v>63</v>
      </c>
      <c r="BG76" s="235"/>
      <c r="BH76" s="235"/>
      <c r="BI76" s="235"/>
      <c r="BJ76" s="235"/>
      <c r="BK76" s="235"/>
      <c r="BL76" s="235"/>
      <c r="BM76" s="235"/>
      <c r="BN76" s="235"/>
      <c r="BO76" s="235"/>
    </row>
    <row r="77" spans="1:67" ht="15" x14ac:dyDescent="0.25">
      <c r="A77" s="436"/>
      <c r="B77" s="292" t="s">
        <v>20</v>
      </c>
      <c r="C77" s="354">
        <v>0</v>
      </c>
      <c r="D77" s="347"/>
      <c r="E77" s="348"/>
      <c r="F77" s="348"/>
      <c r="G77" s="348"/>
      <c r="H77" s="356"/>
      <c r="I77" s="357"/>
      <c r="J77" s="347"/>
      <c r="K77" s="345"/>
      <c r="L77" s="340"/>
      <c r="M77" s="419" t="s">
        <v>62</v>
      </c>
      <c r="N77" s="235"/>
      <c r="O77" s="235"/>
      <c r="P77" s="235"/>
      <c r="Q77" s="235"/>
      <c r="R77" s="235"/>
      <c r="S77" s="235"/>
      <c r="T77" s="235"/>
      <c r="U77" s="235"/>
      <c r="V77" s="235"/>
      <c r="W77" s="243"/>
      <c r="X77" s="235"/>
      <c r="Y77" s="215"/>
      <c r="Z77" s="215"/>
      <c r="AA77" s="215"/>
      <c r="AB77" s="215"/>
      <c r="AC77" s="215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5"/>
      <c r="AP77" s="235"/>
      <c r="AQ77" s="235"/>
      <c r="AR77" s="235"/>
      <c r="AS77" s="235"/>
      <c r="AT77" s="235"/>
      <c r="AU77" s="235"/>
      <c r="AV77" s="235"/>
      <c r="AW77" s="235"/>
      <c r="AX77" s="235"/>
      <c r="AY77" s="235"/>
      <c r="AZ77" s="235"/>
      <c r="BA77" s="420" t="s">
        <v>63</v>
      </c>
      <c r="BB77" s="420" t="s">
        <v>63</v>
      </c>
      <c r="BC77" s="420" t="s">
        <v>63</v>
      </c>
      <c r="BD77" s="337">
        <v>0</v>
      </c>
      <c r="BE77" s="337">
        <v>0</v>
      </c>
      <c r="BF77" s="337" t="s">
        <v>63</v>
      </c>
      <c r="BG77" s="235"/>
      <c r="BH77" s="235"/>
      <c r="BI77" s="235"/>
      <c r="BJ77" s="235"/>
      <c r="BK77" s="235"/>
      <c r="BL77" s="235"/>
      <c r="BM77" s="235"/>
      <c r="BN77" s="235"/>
      <c r="BO77" s="235"/>
    </row>
    <row r="78" spans="1:67" ht="15" x14ac:dyDescent="0.25">
      <c r="A78" s="431"/>
      <c r="B78" s="293" t="s">
        <v>23</v>
      </c>
      <c r="C78" s="355">
        <v>0</v>
      </c>
      <c r="D78" s="349"/>
      <c r="E78" s="350"/>
      <c r="F78" s="350"/>
      <c r="G78" s="350"/>
      <c r="H78" s="364"/>
      <c r="I78" s="365"/>
      <c r="J78" s="349"/>
      <c r="K78" s="351"/>
      <c r="L78" s="341"/>
      <c r="M78" s="419" t="s">
        <v>62</v>
      </c>
      <c r="N78" s="235"/>
      <c r="O78" s="235"/>
      <c r="P78" s="235"/>
      <c r="Q78" s="235"/>
      <c r="R78" s="235"/>
      <c r="S78" s="235"/>
      <c r="T78" s="235"/>
      <c r="U78" s="235"/>
      <c r="V78" s="235"/>
      <c r="W78" s="243"/>
      <c r="X78" s="235"/>
      <c r="Y78" s="215"/>
      <c r="Z78" s="215"/>
      <c r="AA78" s="215"/>
      <c r="AB78" s="215"/>
      <c r="AC78" s="21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235"/>
      <c r="AQ78" s="235"/>
      <c r="AR78" s="235"/>
      <c r="AS78" s="235"/>
      <c r="AT78" s="235"/>
      <c r="AU78" s="235"/>
      <c r="AV78" s="235"/>
      <c r="AW78" s="235"/>
      <c r="AX78" s="235"/>
      <c r="AY78" s="235"/>
      <c r="AZ78" s="235"/>
      <c r="BA78" s="420" t="s">
        <v>63</v>
      </c>
      <c r="BB78" s="420" t="s">
        <v>63</v>
      </c>
      <c r="BC78" s="420" t="s">
        <v>63</v>
      </c>
      <c r="BD78" s="337">
        <v>0</v>
      </c>
      <c r="BE78" s="337">
        <v>0</v>
      </c>
      <c r="BF78" s="337" t="s">
        <v>63</v>
      </c>
      <c r="BG78" s="235"/>
      <c r="BH78" s="235"/>
      <c r="BI78" s="235"/>
      <c r="BJ78" s="235"/>
      <c r="BK78" s="235"/>
      <c r="BL78" s="235"/>
      <c r="BM78" s="235"/>
      <c r="BN78" s="235"/>
      <c r="BO78" s="235"/>
    </row>
    <row r="79" spans="1:67" ht="10.5" customHeight="1" x14ac:dyDescent="0.25">
      <c r="A79" s="430" t="s">
        <v>66</v>
      </c>
      <c r="B79" s="291" t="s">
        <v>19</v>
      </c>
      <c r="C79" s="353">
        <v>0</v>
      </c>
      <c r="D79" s="358"/>
      <c r="E79" s="359"/>
      <c r="F79" s="359"/>
      <c r="G79" s="359"/>
      <c r="H79" s="359"/>
      <c r="I79" s="371"/>
      <c r="J79" s="358"/>
      <c r="K79" s="371"/>
      <c r="L79" s="378"/>
      <c r="M79" s="419" t="s">
        <v>62</v>
      </c>
      <c r="N79" s="235"/>
      <c r="O79" s="235"/>
      <c r="P79" s="235"/>
      <c r="Q79" s="235"/>
      <c r="R79" s="235"/>
      <c r="S79" s="235"/>
      <c r="T79" s="235"/>
      <c r="U79" s="235"/>
      <c r="V79" s="235"/>
      <c r="W79" s="243"/>
      <c r="X79" s="235"/>
      <c r="Y79" s="215"/>
      <c r="Z79" s="215"/>
      <c r="AA79" s="215"/>
      <c r="AB79" s="215"/>
      <c r="AC79" s="21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35"/>
      <c r="AT79" s="235"/>
      <c r="AU79" s="235"/>
      <c r="AV79" s="235"/>
      <c r="AW79" s="235"/>
      <c r="AX79" s="235"/>
      <c r="AY79" s="235"/>
      <c r="AZ79" s="235"/>
      <c r="BA79" s="420" t="s">
        <v>63</v>
      </c>
      <c r="BB79" s="420" t="s">
        <v>63</v>
      </c>
      <c r="BC79" s="420" t="s">
        <v>63</v>
      </c>
      <c r="BD79" s="337">
        <v>0</v>
      </c>
      <c r="BE79" s="337">
        <v>0</v>
      </c>
      <c r="BF79" s="337" t="s">
        <v>63</v>
      </c>
      <c r="BG79" s="235"/>
      <c r="BH79" s="235"/>
      <c r="BI79" s="235"/>
      <c r="BJ79" s="235"/>
      <c r="BK79" s="235"/>
      <c r="BL79" s="235"/>
      <c r="BM79" s="235"/>
      <c r="BN79" s="235"/>
      <c r="BO79" s="235"/>
    </row>
    <row r="80" spans="1:67" ht="15" x14ac:dyDescent="0.25">
      <c r="A80" s="431"/>
      <c r="B80" s="292" t="s">
        <v>44</v>
      </c>
      <c r="C80" s="355">
        <v>0</v>
      </c>
      <c r="D80" s="349"/>
      <c r="E80" s="350"/>
      <c r="F80" s="350"/>
      <c r="G80" s="350"/>
      <c r="H80" s="350"/>
      <c r="I80" s="351"/>
      <c r="J80" s="349"/>
      <c r="K80" s="351"/>
      <c r="L80" s="341"/>
      <c r="M80" s="419" t="s">
        <v>62</v>
      </c>
      <c r="N80" s="235"/>
      <c r="O80" s="235"/>
      <c r="P80" s="235"/>
      <c r="Q80" s="235"/>
      <c r="R80" s="235"/>
      <c r="S80" s="235"/>
      <c r="T80" s="235"/>
      <c r="U80" s="235"/>
      <c r="V80" s="235"/>
      <c r="W80" s="243"/>
      <c r="X80" s="235"/>
      <c r="Y80" s="215"/>
      <c r="Z80" s="215"/>
      <c r="AA80" s="215"/>
      <c r="AB80" s="215"/>
      <c r="AC80" s="215"/>
      <c r="AD80" s="235"/>
      <c r="AE80" s="235"/>
      <c r="AF80" s="235"/>
      <c r="AG80" s="235"/>
      <c r="AH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35"/>
      <c r="AZ80" s="235"/>
      <c r="BA80" s="420" t="s">
        <v>63</v>
      </c>
      <c r="BB80" s="420" t="s">
        <v>63</v>
      </c>
      <c r="BC80" s="420" t="s">
        <v>63</v>
      </c>
      <c r="BD80" s="337">
        <v>0</v>
      </c>
      <c r="BE80" s="337">
        <v>0</v>
      </c>
      <c r="BF80" s="337" t="s">
        <v>63</v>
      </c>
      <c r="BG80" s="235"/>
      <c r="BH80" s="235"/>
      <c r="BI80" s="235"/>
      <c r="BJ80" s="235"/>
      <c r="BK80" s="235"/>
      <c r="BL80" s="235"/>
      <c r="BM80" s="235"/>
      <c r="BN80" s="235"/>
      <c r="BO80" s="235"/>
    </row>
    <row r="81" spans="1:67" ht="15" x14ac:dyDescent="0.25">
      <c r="A81" s="430" t="s">
        <v>67</v>
      </c>
      <c r="B81" s="291" t="s">
        <v>19</v>
      </c>
      <c r="C81" s="353">
        <v>0</v>
      </c>
      <c r="D81" s="358"/>
      <c r="E81" s="359"/>
      <c r="F81" s="359"/>
      <c r="G81" s="359"/>
      <c r="H81" s="359"/>
      <c r="I81" s="371"/>
      <c r="J81" s="358"/>
      <c r="K81" s="371"/>
      <c r="L81" s="378"/>
      <c r="M81" s="419" t="s">
        <v>62</v>
      </c>
      <c r="N81" s="235"/>
      <c r="O81" s="235"/>
      <c r="P81" s="235"/>
      <c r="Q81" s="235"/>
      <c r="R81" s="235"/>
      <c r="S81" s="235"/>
      <c r="T81" s="235"/>
      <c r="U81" s="235"/>
      <c r="V81" s="235"/>
      <c r="W81" s="243"/>
      <c r="X81" s="235"/>
      <c r="Y81" s="215"/>
      <c r="Z81" s="215"/>
      <c r="AA81" s="215"/>
      <c r="AB81" s="215"/>
      <c r="AC81" s="21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420" t="s">
        <v>63</v>
      </c>
      <c r="BB81" s="420" t="s">
        <v>63</v>
      </c>
      <c r="BC81" s="420" t="s">
        <v>63</v>
      </c>
      <c r="BD81" s="337">
        <v>0</v>
      </c>
      <c r="BE81" s="337">
        <v>0</v>
      </c>
      <c r="BF81" s="337" t="s">
        <v>63</v>
      </c>
      <c r="BG81" s="235"/>
      <c r="BH81" s="235"/>
      <c r="BI81" s="235"/>
      <c r="BJ81" s="235"/>
      <c r="BK81" s="235"/>
      <c r="BL81" s="235"/>
      <c r="BM81" s="235"/>
      <c r="BN81" s="235"/>
      <c r="BO81" s="235"/>
    </row>
    <row r="82" spans="1:67" ht="15" x14ac:dyDescent="0.25">
      <c r="A82" s="431"/>
      <c r="B82" s="293" t="s">
        <v>44</v>
      </c>
      <c r="C82" s="355">
        <v>0</v>
      </c>
      <c r="D82" s="349"/>
      <c r="E82" s="350"/>
      <c r="F82" s="350"/>
      <c r="G82" s="350"/>
      <c r="H82" s="350"/>
      <c r="I82" s="351"/>
      <c r="J82" s="349"/>
      <c r="K82" s="351"/>
      <c r="L82" s="341"/>
      <c r="M82" s="419" t="s">
        <v>62</v>
      </c>
      <c r="N82" s="235"/>
      <c r="O82" s="235"/>
      <c r="P82" s="235"/>
      <c r="Q82" s="235"/>
      <c r="R82" s="235"/>
      <c r="S82" s="235"/>
      <c r="T82" s="235"/>
      <c r="U82" s="235"/>
      <c r="V82" s="235"/>
      <c r="W82" s="243"/>
      <c r="X82" s="235"/>
      <c r="Y82" s="215"/>
      <c r="Z82" s="215"/>
      <c r="AA82" s="215"/>
      <c r="AB82" s="215"/>
      <c r="AC82" s="21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420" t="s">
        <v>63</v>
      </c>
      <c r="BB82" s="420" t="s">
        <v>63</v>
      </c>
      <c r="BC82" s="420" t="s">
        <v>63</v>
      </c>
      <c r="BD82" s="337">
        <v>0</v>
      </c>
      <c r="BE82" s="337">
        <v>0</v>
      </c>
      <c r="BF82" s="337" t="s">
        <v>63</v>
      </c>
      <c r="BG82" s="235"/>
      <c r="BH82" s="235"/>
      <c r="BI82" s="235"/>
      <c r="BJ82" s="235"/>
      <c r="BK82" s="235"/>
      <c r="BL82" s="235"/>
      <c r="BM82" s="235"/>
      <c r="BN82" s="235"/>
      <c r="BO82" s="235"/>
    </row>
    <row r="83" spans="1:67" ht="10.5" customHeight="1" x14ac:dyDescent="0.25">
      <c r="A83" s="430" t="s">
        <v>68</v>
      </c>
      <c r="B83" s="291" t="s">
        <v>19</v>
      </c>
      <c r="C83" s="353">
        <v>0</v>
      </c>
      <c r="D83" s="358"/>
      <c r="E83" s="359"/>
      <c r="F83" s="359"/>
      <c r="G83" s="359"/>
      <c r="H83" s="359"/>
      <c r="I83" s="371"/>
      <c r="J83" s="358"/>
      <c r="K83" s="371"/>
      <c r="L83" s="378"/>
      <c r="M83" s="419" t="s">
        <v>62</v>
      </c>
      <c r="N83" s="235"/>
      <c r="O83" s="235"/>
      <c r="P83" s="235"/>
      <c r="Q83" s="235"/>
      <c r="R83" s="235"/>
      <c r="S83" s="235"/>
      <c r="T83" s="235"/>
      <c r="U83" s="235"/>
      <c r="V83" s="235"/>
      <c r="W83" s="243"/>
      <c r="X83" s="235"/>
      <c r="Y83" s="215"/>
      <c r="Z83" s="215"/>
      <c r="AA83" s="215"/>
      <c r="AB83" s="215"/>
      <c r="AC83" s="21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420" t="s">
        <v>63</v>
      </c>
      <c r="BB83" s="420" t="s">
        <v>63</v>
      </c>
      <c r="BC83" s="420" t="s">
        <v>63</v>
      </c>
      <c r="BD83" s="337">
        <v>0</v>
      </c>
      <c r="BE83" s="337">
        <v>0</v>
      </c>
      <c r="BF83" s="337" t="s">
        <v>63</v>
      </c>
      <c r="BG83" s="235"/>
      <c r="BH83" s="235"/>
      <c r="BI83" s="235"/>
      <c r="BJ83" s="235"/>
      <c r="BK83" s="235"/>
      <c r="BL83" s="235"/>
      <c r="BM83" s="235"/>
      <c r="BN83" s="235"/>
      <c r="BO83" s="235"/>
    </row>
    <row r="84" spans="1:67" ht="15" x14ac:dyDescent="0.25">
      <c r="A84" s="436"/>
      <c r="B84" s="292" t="s">
        <v>44</v>
      </c>
      <c r="C84" s="354">
        <v>0</v>
      </c>
      <c r="D84" s="347"/>
      <c r="E84" s="348"/>
      <c r="F84" s="348"/>
      <c r="G84" s="348"/>
      <c r="H84" s="348"/>
      <c r="I84" s="345"/>
      <c r="J84" s="347"/>
      <c r="K84" s="345"/>
      <c r="L84" s="340"/>
      <c r="M84" s="419" t="s">
        <v>62</v>
      </c>
      <c r="N84" s="235"/>
      <c r="O84" s="235"/>
      <c r="P84" s="235"/>
      <c r="Q84" s="235"/>
      <c r="R84" s="235"/>
      <c r="S84" s="235"/>
      <c r="T84" s="235"/>
      <c r="U84" s="235"/>
      <c r="V84" s="235"/>
      <c r="W84" s="243"/>
      <c r="X84" s="235"/>
      <c r="Y84" s="215"/>
      <c r="Z84" s="215"/>
      <c r="AA84" s="215"/>
      <c r="AB84" s="215"/>
      <c r="AC84" s="21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420" t="s">
        <v>63</v>
      </c>
      <c r="BB84" s="420" t="s">
        <v>63</v>
      </c>
      <c r="BC84" s="420" t="s">
        <v>63</v>
      </c>
      <c r="BD84" s="337">
        <v>0</v>
      </c>
      <c r="BE84" s="337">
        <v>0</v>
      </c>
      <c r="BF84" s="337" t="s">
        <v>63</v>
      </c>
      <c r="BG84" s="235"/>
      <c r="BH84" s="235"/>
      <c r="BI84" s="235"/>
      <c r="BJ84" s="235"/>
      <c r="BK84" s="235"/>
      <c r="BL84" s="235"/>
      <c r="BM84" s="235"/>
      <c r="BN84" s="235"/>
      <c r="BO84" s="235"/>
    </row>
    <row r="85" spans="1:67" ht="15" x14ac:dyDescent="0.25">
      <c r="A85" s="436"/>
      <c r="B85" s="292" t="s">
        <v>20</v>
      </c>
      <c r="C85" s="354">
        <v>0</v>
      </c>
      <c r="D85" s="347"/>
      <c r="E85" s="348"/>
      <c r="F85" s="348"/>
      <c r="G85" s="348"/>
      <c r="H85" s="348"/>
      <c r="I85" s="345"/>
      <c r="J85" s="347"/>
      <c r="K85" s="345"/>
      <c r="L85" s="340"/>
      <c r="M85" s="419" t="s">
        <v>62</v>
      </c>
      <c r="N85" s="235"/>
      <c r="O85" s="235"/>
      <c r="P85" s="235"/>
      <c r="Q85" s="235"/>
      <c r="R85" s="235"/>
      <c r="S85" s="235"/>
      <c r="T85" s="235"/>
      <c r="U85" s="235"/>
      <c r="V85" s="235"/>
      <c r="W85" s="243"/>
      <c r="X85" s="235"/>
      <c r="Y85" s="215"/>
      <c r="Z85" s="215"/>
      <c r="AA85" s="215"/>
      <c r="AB85" s="215"/>
      <c r="AC85" s="21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420" t="s">
        <v>63</v>
      </c>
      <c r="BB85" s="420" t="s">
        <v>63</v>
      </c>
      <c r="BC85" s="420" t="s">
        <v>63</v>
      </c>
      <c r="BD85" s="337">
        <v>0</v>
      </c>
      <c r="BE85" s="337">
        <v>0</v>
      </c>
      <c r="BF85" s="337" t="s">
        <v>63</v>
      </c>
      <c r="BG85" s="235"/>
      <c r="BH85" s="235"/>
      <c r="BI85" s="235"/>
      <c r="BJ85" s="235"/>
      <c r="BK85" s="235"/>
      <c r="BL85" s="235"/>
      <c r="BM85" s="235"/>
      <c r="BN85" s="235"/>
      <c r="BO85" s="235"/>
    </row>
    <row r="86" spans="1:67" ht="15" x14ac:dyDescent="0.25">
      <c r="A86" s="436"/>
      <c r="B86" s="292" t="s">
        <v>42</v>
      </c>
      <c r="C86" s="354">
        <v>0</v>
      </c>
      <c r="D86" s="347"/>
      <c r="E86" s="348"/>
      <c r="F86" s="348"/>
      <c r="G86" s="348"/>
      <c r="H86" s="348"/>
      <c r="I86" s="345"/>
      <c r="J86" s="347"/>
      <c r="K86" s="345"/>
      <c r="L86" s="340"/>
      <c r="M86" s="419" t="s">
        <v>62</v>
      </c>
      <c r="N86" s="235"/>
      <c r="O86" s="235"/>
      <c r="P86" s="235"/>
      <c r="Q86" s="235"/>
      <c r="R86" s="235"/>
      <c r="S86" s="235"/>
      <c r="T86" s="235"/>
      <c r="U86" s="235"/>
      <c r="V86" s="235"/>
      <c r="W86" s="243"/>
      <c r="X86" s="235"/>
      <c r="Y86" s="215"/>
      <c r="Z86" s="215"/>
      <c r="AA86" s="215"/>
      <c r="AB86" s="215"/>
      <c r="AC86" s="21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420" t="s">
        <v>63</v>
      </c>
      <c r="BB86" s="420" t="s">
        <v>63</v>
      </c>
      <c r="BC86" s="420" t="s">
        <v>63</v>
      </c>
      <c r="BD86" s="337">
        <v>0</v>
      </c>
      <c r="BE86" s="337">
        <v>0</v>
      </c>
      <c r="BF86" s="337" t="s">
        <v>63</v>
      </c>
      <c r="BG86" s="235"/>
      <c r="BH86" s="235"/>
      <c r="BI86" s="235"/>
      <c r="BJ86" s="235"/>
      <c r="BK86" s="235"/>
      <c r="BL86" s="235"/>
      <c r="BM86" s="235"/>
      <c r="BN86" s="235"/>
      <c r="BO86" s="235"/>
    </row>
    <row r="87" spans="1:67" ht="15" x14ac:dyDescent="0.25">
      <c r="A87" s="436"/>
      <c r="B87" s="292" t="s">
        <v>23</v>
      </c>
      <c r="C87" s="354">
        <v>0</v>
      </c>
      <c r="D87" s="347"/>
      <c r="E87" s="348"/>
      <c r="F87" s="348"/>
      <c r="G87" s="348"/>
      <c r="H87" s="348"/>
      <c r="I87" s="345"/>
      <c r="J87" s="347"/>
      <c r="K87" s="345"/>
      <c r="L87" s="340"/>
      <c r="M87" s="419" t="s">
        <v>62</v>
      </c>
      <c r="N87" s="235"/>
      <c r="O87" s="235"/>
      <c r="P87" s="235"/>
      <c r="Q87" s="235"/>
      <c r="R87" s="235"/>
      <c r="S87" s="235"/>
      <c r="T87" s="235"/>
      <c r="U87" s="235"/>
      <c r="V87" s="235"/>
      <c r="W87" s="243"/>
      <c r="X87" s="235"/>
      <c r="Y87" s="215"/>
      <c r="Z87" s="215"/>
      <c r="AA87" s="215"/>
      <c r="AB87" s="215"/>
      <c r="AC87" s="21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235"/>
      <c r="AX87" s="235"/>
      <c r="AY87" s="235"/>
      <c r="AZ87" s="235"/>
      <c r="BA87" s="420" t="s">
        <v>63</v>
      </c>
      <c r="BB87" s="420" t="s">
        <v>63</v>
      </c>
      <c r="BC87" s="420" t="s">
        <v>63</v>
      </c>
      <c r="BD87" s="337">
        <v>0</v>
      </c>
      <c r="BE87" s="337">
        <v>0</v>
      </c>
      <c r="BF87" s="337" t="s">
        <v>63</v>
      </c>
      <c r="BG87" s="235"/>
      <c r="BH87" s="235"/>
      <c r="BI87" s="235"/>
      <c r="BJ87" s="235"/>
      <c r="BK87" s="235"/>
      <c r="BL87" s="235"/>
      <c r="BM87" s="235"/>
      <c r="BN87" s="235"/>
      <c r="BO87" s="235"/>
    </row>
    <row r="88" spans="1:67" ht="15" x14ac:dyDescent="0.25">
      <c r="A88" s="431"/>
      <c r="B88" s="293" t="s">
        <v>24</v>
      </c>
      <c r="C88" s="355">
        <v>0</v>
      </c>
      <c r="D88" s="349"/>
      <c r="E88" s="350"/>
      <c r="F88" s="350"/>
      <c r="G88" s="350"/>
      <c r="H88" s="350"/>
      <c r="I88" s="351"/>
      <c r="J88" s="349"/>
      <c r="K88" s="351"/>
      <c r="L88" s="341"/>
      <c r="M88" s="419" t="s">
        <v>62</v>
      </c>
      <c r="N88" s="235"/>
      <c r="O88" s="235"/>
      <c r="P88" s="235"/>
      <c r="Q88" s="235"/>
      <c r="R88" s="235"/>
      <c r="S88" s="235"/>
      <c r="T88" s="235"/>
      <c r="U88" s="235"/>
      <c r="V88" s="235"/>
      <c r="W88" s="243"/>
      <c r="X88" s="235"/>
      <c r="Y88" s="215"/>
      <c r="Z88" s="215"/>
      <c r="AA88" s="215"/>
      <c r="AB88" s="215"/>
      <c r="AC88" s="21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235"/>
      <c r="AU88" s="235"/>
      <c r="AV88" s="235"/>
      <c r="AW88" s="235"/>
      <c r="AX88" s="235"/>
      <c r="AY88" s="235"/>
      <c r="AZ88" s="235"/>
      <c r="BA88" s="420" t="s">
        <v>63</v>
      </c>
      <c r="BB88" s="420" t="s">
        <v>63</v>
      </c>
      <c r="BC88" s="420" t="s">
        <v>63</v>
      </c>
      <c r="BD88" s="337">
        <v>0</v>
      </c>
      <c r="BE88" s="337">
        <v>0</v>
      </c>
      <c r="BF88" s="337" t="s">
        <v>63</v>
      </c>
      <c r="BG88" s="235"/>
      <c r="BH88" s="235"/>
      <c r="BI88" s="235"/>
      <c r="BJ88" s="235"/>
      <c r="BK88" s="235"/>
      <c r="BL88" s="235"/>
      <c r="BM88" s="235"/>
      <c r="BN88" s="235"/>
      <c r="BO88" s="235"/>
    </row>
    <row r="89" spans="1:67" s="103" customFormat="1" ht="15" x14ac:dyDescent="0.2">
      <c r="A89" s="317" t="s">
        <v>69</v>
      </c>
      <c r="B89" s="294"/>
      <c r="C89" s="294"/>
      <c r="D89" s="295"/>
      <c r="E89" s="295"/>
      <c r="F89" s="295"/>
      <c r="G89" s="296"/>
      <c r="H89" s="296"/>
      <c r="I89" s="296"/>
      <c r="J89" s="296"/>
      <c r="K89" s="297"/>
      <c r="L89" s="297"/>
      <c r="M89" s="421"/>
      <c r="N89" s="422"/>
      <c r="O89" s="235"/>
      <c r="P89" s="235"/>
      <c r="Q89" s="235"/>
      <c r="R89" s="235"/>
      <c r="S89" s="235"/>
      <c r="T89" s="235"/>
      <c r="U89" s="235"/>
      <c r="V89" s="243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5"/>
      <c r="AP89" s="235"/>
      <c r="AQ89" s="235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5"/>
      <c r="BD89" s="235"/>
      <c r="BE89" s="235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</row>
    <row r="90" spans="1:67" ht="10.5" customHeight="1" x14ac:dyDescent="0.2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298"/>
      <c r="J90" s="298"/>
      <c r="K90" s="298"/>
      <c r="L90" s="298"/>
      <c r="M90" s="421"/>
      <c r="N90" s="421"/>
      <c r="O90" s="421"/>
      <c r="P90" s="244"/>
      <c r="Q90" s="235"/>
      <c r="R90" s="235"/>
      <c r="S90" s="235"/>
      <c r="T90" s="235"/>
      <c r="U90" s="235"/>
      <c r="V90" s="235"/>
      <c r="W90" s="235"/>
      <c r="X90" s="243"/>
      <c r="Y90" s="215"/>
      <c r="Z90" s="215"/>
      <c r="AA90" s="215"/>
      <c r="AB90" s="215"/>
      <c r="AC90" s="21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5"/>
      <c r="BD90" s="235"/>
      <c r="BE90" s="235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</row>
    <row r="91" spans="1:67" ht="21" x14ac:dyDescent="0.25">
      <c r="A91" s="438"/>
      <c r="B91" s="438"/>
      <c r="C91" s="300" t="s">
        <v>74</v>
      </c>
      <c r="D91" s="301" t="s">
        <v>75</v>
      </c>
      <c r="E91" s="300" t="s">
        <v>74</v>
      </c>
      <c r="F91" s="302" t="s">
        <v>75</v>
      </c>
      <c r="G91" s="303" t="s">
        <v>74</v>
      </c>
      <c r="H91" s="301" t="s">
        <v>75</v>
      </c>
      <c r="I91" s="298"/>
      <c r="J91" s="298"/>
      <c r="K91" s="298"/>
      <c r="L91" s="298"/>
      <c r="M91" s="421"/>
      <c r="N91" s="421"/>
      <c r="O91" s="421"/>
      <c r="P91" s="244"/>
      <c r="Q91" s="235"/>
      <c r="R91" s="235"/>
      <c r="S91" s="235"/>
      <c r="T91" s="235"/>
      <c r="U91" s="235"/>
      <c r="V91" s="235"/>
      <c r="W91" s="235"/>
      <c r="X91" s="243"/>
      <c r="Y91" s="215"/>
      <c r="Z91" s="215"/>
      <c r="AA91" s="215"/>
      <c r="AB91" s="215"/>
      <c r="AC91" s="21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5"/>
      <c r="BD91" s="235"/>
      <c r="BE91" s="235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</row>
    <row r="92" spans="1:67" ht="15" x14ac:dyDescent="0.25">
      <c r="A92" s="428" t="s">
        <v>76</v>
      </c>
      <c r="B92" s="428"/>
      <c r="C92" s="398"/>
      <c r="D92" s="399"/>
      <c r="E92" s="398"/>
      <c r="F92" s="400"/>
      <c r="G92" s="401"/>
      <c r="H92" s="399"/>
      <c r="I92" s="298"/>
      <c r="J92" s="298"/>
      <c r="K92" s="298"/>
      <c r="L92" s="298"/>
      <c r="M92" s="421"/>
      <c r="N92" s="421"/>
      <c r="O92" s="421"/>
      <c r="P92" s="244"/>
      <c r="Q92" s="235"/>
      <c r="R92" s="235"/>
      <c r="S92" s="235"/>
      <c r="T92" s="235"/>
      <c r="U92" s="235"/>
      <c r="V92" s="235"/>
      <c r="W92" s="235"/>
      <c r="X92" s="243"/>
      <c r="Y92" s="215"/>
      <c r="Z92" s="215"/>
      <c r="AA92" s="215"/>
      <c r="AB92" s="215"/>
      <c r="AC92" s="215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5"/>
      <c r="AP92" s="235"/>
      <c r="AQ92" s="235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</row>
    <row r="93" spans="1:67" ht="15" x14ac:dyDescent="0.25">
      <c r="A93" s="432" t="s">
        <v>77</v>
      </c>
      <c r="B93" s="432"/>
      <c r="C93" s="402"/>
      <c r="D93" s="403"/>
      <c r="E93" s="402"/>
      <c r="F93" s="404"/>
      <c r="G93" s="405"/>
      <c r="H93" s="403"/>
      <c r="I93" s="298"/>
      <c r="J93" s="298"/>
      <c r="K93" s="298"/>
      <c r="L93" s="298"/>
      <c r="M93" s="421"/>
      <c r="N93" s="421"/>
      <c r="O93" s="421"/>
      <c r="P93" s="244"/>
      <c r="Q93" s="235"/>
      <c r="R93" s="235"/>
      <c r="S93" s="235"/>
      <c r="T93" s="235"/>
      <c r="U93" s="235"/>
      <c r="V93" s="235"/>
      <c r="W93" s="235"/>
      <c r="X93" s="243"/>
      <c r="Y93" s="215"/>
      <c r="Z93" s="215"/>
      <c r="AA93" s="215"/>
      <c r="AB93" s="215"/>
      <c r="AC93" s="215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5"/>
      <c r="AP93" s="235"/>
      <c r="AQ93" s="235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5"/>
      <c r="BD93" s="235"/>
      <c r="BE93" s="235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</row>
    <row r="94" spans="1:67" ht="10.5" customHeight="1" x14ac:dyDescent="0.25">
      <c r="A94" s="432" t="s">
        <v>78</v>
      </c>
      <c r="B94" s="432"/>
      <c r="C94" s="402"/>
      <c r="D94" s="403"/>
      <c r="E94" s="402"/>
      <c r="F94" s="404"/>
      <c r="G94" s="405"/>
      <c r="H94" s="403"/>
      <c r="I94" s="298"/>
      <c r="J94" s="298"/>
      <c r="K94" s="298"/>
      <c r="L94" s="298"/>
      <c r="M94" s="421"/>
      <c r="N94" s="421"/>
      <c r="O94" s="421"/>
      <c r="P94" s="244"/>
      <c r="Q94" s="235"/>
      <c r="R94" s="235"/>
      <c r="S94" s="235"/>
      <c r="T94" s="235"/>
      <c r="U94" s="235"/>
      <c r="V94" s="235"/>
      <c r="W94" s="235"/>
      <c r="X94" s="243"/>
      <c r="Y94" s="215"/>
      <c r="Z94" s="215"/>
      <c r="AA94" s="215"/>
      <c r="AB94" s="215"/>
      <c r="AC94" s="215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5"/>
      <c r="BD94" s="235"/>
      <c r="BE94" s="235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</row>
    <row r="95" spans="1:67" ht="10.5" customHeight="1" x14ac:dyDescent="0.25">
      <c r="A95" s="433" t="s">
        <v>79</v>
      </c>
      <c r="B95" s="433"/>
      <c r="C95" s="349"/>
      <c r="D95" s="365"/>
      <c r="E95" s="349"/>
      <c r="F95" s="397"/>
      <c r="G95" s="376"/>
      <c r="H95" s="365"/>
      <c r="I95" s="298"/>
      <c r="J95" s="298"/>
      <c r="K95" s="298"/>
      <c r="L95" s="298"/>
      <c r="M95" s="421"/>
      <c r="N95" s="421"/>
      <c r="O95" s="421"/>
      <c r="P95" s="244"/>
      <c r="Q95" s="235"/>
      <c r="R95" s="235"/>
      <c r="S95" s="235"/>
      <c r="T95" s="235"/>
      <c r="U95" s="235"/>
      <c r="V95" s="235"/>
      <c r="W95" s="235"/>
      <c r="X95" s="243"/>
      <c r="Y95" s="215"/>
      <c r="Z95" s="215"/>
      <c r="AA95" s="215"/>
      <c r="AB95" s="215"/>
      <c r="AC95" s="215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5"/>
      <c r="AP95" s="235"/>
      <c r="AQ95" s="235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5"/>
      <c r="BD95" s="235"/>
      <c r="BE95" s="235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</row>
    <row r="96" spans="1:67" s="103" customFormat="1" ht="15" x14ac:dyDescent="0.2">
      <c r="A96" s="304" t="s">
        <v>80</v>
      </c>
      <c r="B96" s="305"/>
      <c r="C96" s="284"/>
      <c r="D96" s="284"/>
      <c r="E96" s="284"/>
      <c r="F96" s="284"/>
      <c r="G96" s="284"/>
      <c r="H96" s="284"/>
      <c r="I96" s="306"/>
      <c r="J96" s="305"/>
      <c r="K96" s="297"/>
      <c r="L96" s="297"/>
      <c r="M96" s="421"/>
      <c r="N96" s="233"/>
      <c r="O96" s="235"/>
      <c r="P96" s="235"/>
      <c r="Q96" s="235"/>
      <c r="R96" s="235"/>
      <c r="S96" s="235"/>
      <c r="T96" s="235"/>
      <c r="U96" s="235"/>
      <c r="V96" s="243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  <c r="BH96" s="235"/>
      <c r="BI96" s="235"/>
      <c r="BJ96" s="235"/>
      <c r="BK96" s="235"/>
      <c r="BL96" s="235"/>
      <c r="BM96" s="235"/>
      <c r="BN96" s="235"/>
      <c r="BO96" s="235"/>
    </row>
    <row r="97" spans="1:67" s="103" customFormat="1" ht="15" x14ac:dyDescent="0.2">
      <c r="A97" s="307" t="s">
        <v>81</v>
      </c>
      <c r="B97" s="308"/>
      <c r="C97" s="308"/>
      <c r="D97" s="308"/>
      <c r="E97" s="308"/>
      <c r="F97" s="308"/>
      <c r="G97" s="308"/>
      <c r="H97" s="308"/>
      <c r="I97" s="308"/>
      <c r="J97" s="308"/>
      <c r="K97" s="309"/>
      <c r="L97" s="289"/>
      <c r="M97" s="417"/>
      <c r="N97" s="417"/>
      <c r="O97" s="235"/>
      <c r="P97" s="235"/>
      <c r="Q97" s="235"/>
      <c r="R97" s="235"/>
      <c r="S97" s="235"/>
      <c r="T97" s="235"/>
      <c r="U97" s="235"/>
      <c r="V97" s="243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235"/>
      <c r="AQ97" s="235"/>
      <c r="AR97" s="235"/>
      <c r="AS97" s="235"/>
      <c r="AT97" s="235"/>
      <c r="AU97" s="235"/>
      <c r="AV97" s="235"/>
      <c r="AW97" s="235"/>
      <c r="AX97" s="235"/>
      <c r="AY97" s="235"/>
      <c r="AZ97" s="235"/>
      <c r="BA97" s="235"/>
      <c r="BB97" s="235"/>
      <c r="BC97" s="235"/>
      <c r="BD97" s="235"/>
      <c r="BE97" s="235"/>
      <c r="BF97" s="235"/>
      <c r="BG97" s="235"/>
      <c r="BH97" s="235"/>
      <c r="BI97" s="235"/>
      <c r="BJ97" s="235"/>
      <c r="BK97" s="235"/>
      <c r="BL97" s="235"/>
      <c r="BM97" s="235"/>
      <c r="BN97" s="235"/>
      <c r="BO97" s="235"/>
    </row>
    <row r="98" spans="1:67" ht="15.75" x14ac:dyDescent="0.25">
      <c r="A98" s="434" t="s">
        <v>4</v>
      </c>
      <c r="B98" s="434" t="s">
        <v>6</v>
      </c>
      <c r="C98" s="310"/>
      <c r="D98" s="310"/>
      <c r="E98" s="310"/>
      <c r="F98" s="310"/>
      <c r="G98" s="311"/>
      <c r="H98" s="312"/>
      <c r="I98" s="312"/>
      <c r="J98" s="312"/>
      <c r="K98" s="313"/>
      <c r="L98" s="282"/>
      <c r="M98" s="235"/>
      <c r="N98" s="235"/>
      <c r="O98" s="235"/>
      <c r="P98" s="235"/>
      <c r="Q98" s="235"/>
      <c r="R98" s="235"/>
      <c r="S98" s="235"/>
      <c r="T98" s="235"/>
      <c r="U98" s="235"/>
      <c r="V98" s="243"/>
      <c r="W98" s="235"/>
      <c r="X98" s="235"/>
      <c r="Y98" s="215"/>
      <c r="Z98" s="215"/>
      <c r="AA98" s="215"/>
      <c r="AB98" s="215"/>
      <c r="AC98" s="215"/>
      <c r="AD98" s="235"/>
      <c r="AE98" s="235"/>
      <c r="AF98" s="235"/>
      <c r="AG98" s="235"/>
      <c r="AH98" s="235"/>
      <c r="AI98" s="235"/>
      <c r="AJ98" s="235"/>
      <c r="AK98" s="235"/>
      <c r="AL98" s="235"/>
      <c r="AM98" s="235"/>
      <c r="AN98" s="235"/>
      <c r="AO98" s="235"/>
      <c r="AP98" s="235"/>
      <c r="AQ98" s="235"/>
      <c r="AR98" s="235"/>
      <c r="AS98" s="235"/>
      <c r="AT98" s="235"/>
      <c r="AU98" s="235"/>
      <c r="AV98" s="235"/>
      <c r="AW98" s="235"/>
      <c r="AX98" s="235"/>
      <c r="AY98" s="235"/>
      <c r="AZ98" s="235"/>
      <c r="BA98" s="235"/>
      <c r="BB98" s="235"/>
      <c r="BC98" s="235"/>
      <c r="BD98" s="235"/>
      <c r="BE98" s="235"/>
      <c r="BF98" s="235"/>
      <c r="BG98" s="235"/>
      <c r="BH98" s="235"/>
      <c r="BI98" s="235"/>
      <c r="BJ98" s="235"/>
      <c r="BK98" s="235"/>
      <c r="BL98" s="235"/>
      <c r="BM98" s="235"/>
      <c r="BN98" s="235"/>
      <c r="BO98" s="235"/>
    </row>
    <row r="99" spans="1:67" ht="15.75" x14ac:dyDescent="0.25">
      <c r="A99" s="435"/>
      <c r="B99" s="435"/>
      <c r="C99" s="314"/>
      <c r="D99" s="310"/>
      <c r="E99" s="311"/>
      <c r="F99" s="311"/>
      <c r="G99" s="311"/>
      <c r="H99" s="312"/>
      <c r="I99" s="312"/>
      <c r="J99" s="312"/>
      <c r="K99" s="313"/>
      <c r="L99" s="282"/>
      <c r="M99" s="235"/>
      <c r="N99" s="235"/>
      <c r="O99" s="235"/>
      <c r="P99" s="235"/>
      <c r="Q99" s="235"/>
      <c r="R99" s="235"/>
      <c r="S99" s="235"/>
      <c r="T99" s="235"/>
      <c r="U99" s="235"/>
      <c r="V99" s="243"/>
      <c r="W99" s="235"/>
      <c r="X99" s="235"/>
      <c r="Y99" s="215"/>
      <c r="Z99" s="215"/>
      <c r="AA99" s="215"/>
      <c r="AB99" s="215"/>
      <c r="AC99" s="21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5"/>
      <c r="AO99" s="235"/>
      <c r="AP99" s="235"/>
      <c r="AQ99" s="235"/>
      <c r="AR99" s="235"/>
      <c r="AS99" s="235"/>
      <c r="AT99" s="235"/>
      <c r="AU99" s="235"/>
      <c r="AV99" s="235"/>
      <c r="AW99" s="235"/>
      <c r="AX99" s="235"/>
      <c r="AY99" s="235"/>
      <c r="AZ99" s="235"/>
      <c r="BA99" s="235"/>
      <c r="BB99" s="235"/>
      <c r="BC99" s="235"/>
      <c r="BD99" s="235"/>
      <c r="BE99" s="235"/>
      <c r="BF99" s="235"/>
      <c r="BG99" s="235"/>
      <c r="BH99" s="235"/>
      <c r="BI99" s="235"/>
      <c r="BJ99" s="235"/>
      <c r="BK99" s="235"/>
      <c r="BL99" s="235"/>
      <c r="BM99" s="235"/>
      <c r="BN99" s="235"/>
      <c r="BO99" s="235"/>
    </row>
    <row r="100" spans="1:67" ht="21" x14ac:dyDescent="0.25">
      <c r="A100" s="315" t="s">
        <v>82</v>
      </c>
      <c r="B100" s="384"/>
      <c r="C100" s="316"/>
      <c r="D100" s="316"/>
      <c r="E100" s="316"/>
      <c r="F100" s="316"/>
      <c r="G100" s="280"/>
      <c r="H100" s="312"/>
      <c r="I100" s="312"/>
      <c r="J100" s="312"/>
      <c r="K100" s="313"/>
      <c r="L100" s="282"/>
      <c r="M100" s="235"/>
      <c r="N100" s="235"/>
      <c r="O100" s="235"/>
      <c r="P100" s="235"/>
      <c r="Q100" s="235"/>
      <c r="R100" s="235"/>
      <c r="S100" s="235"/>
      <c r="T100" s="235"/>
      <c r="U100" s="235"/>
      <c r="V100" s="243"/>
      <c r="W100" s="235"/>
      <c r="X100" s="235"/>
      <c r="Y100" s="215"/>
      <c r="Z100" s="215"/>
      <c r="AA100" s="215"/>
      <c r="AB100" s="215"/>
      <c r="AC100" s="215"/>
      <c r="AD100" s="235"/>
      <c r="AE100" s="23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35"/>
      <c r="BB100" s="235"/>
      <c r="BC100" s="235"/>
      <c r="BD100" s="235"/>
      <c r="BE100" s="235"/>
      <c r="BF100" s="215"/>
      <c r="BG100" s="215"/>
      <c r="BH100" s="215"/>
      <c r="BI100" s="215"/>
      <c r="BJ100" s="215"/>
      <c r="BK100" s="215"/>
      <c r="BL100" s="215"/>
      <c r="BM100" s="215"/>
      <c r="BN100" s="215"/>
      <c r="BO100" s="215"/>
    </row>
    <row r="101" spans="1:67" s="103" customFormat="1" ht="14.25" x14ac:dyDescent="0.2">
      <c r="A101" s="317" t="s">
        <v>83</v>
      </c>
      <c r="B101" s="318"/>
      <c r="C101" s="319"/>
      <c r="D101" s="320"/>
      <c r="E101" s="321"/>
      <c r="F101" s="322"/>
      <c r="G101" s="322"/>
      <c r="H101" s="322"/>
      <c r="I101" s="322"/>
      <c r="J101" s="322"/>
      <c r="K101" s="323"/>
      <c r="L101" s="322"/>
      <c r="M101" s="417"/>
      <c r="N101" s="417"/>
      <c r="O101" s="235"/>
      <c r="P101" s="235"/>
      <c r="Q101" s="235"/>
      <c r="R101" s="235"/>
      <c r="S101" s="235"/>
      <c r="T101" s="235"/>
      <c r="U101" s="235"/>
      <c r="V101" s="243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5"/>
      <c r="AL101" s="235"/>
      <c r="AM101" s="235"/>
      <c r="AN101" s="235"/>
      <c r="AO101" s="235"/>
      <c r="AP101" s="235"/>
      <c r="AQ101" s="235"/>
      <c r="AR101" s="235"/>
      <c r="AS101" s="235"/>
      <c r="AT101" s="235"/>
      <c r="AU101" s="235"/>
      <c r="AV101" s="235"/>
      <c r="AW101" s="235"/>
      <c r="AX101" s="235"/>
      <c r="AY101" s="235"/>
      <c r="AZ101" s="235"/>
      <c r="BA101" s="235"/>
      <c r="BB101" s="235"/>
      <c r="BC101" s="235"/>
      <c r="BD101" s="235"/>
      <c r="BE101" s="235"/>
      <c r="BF101" s="235"/>
      <c r="BG101" s="235"/>
      <c r="BH101" s="235"/>
      <c r="BI101" s="235"/>
      <c r="BJ101" s="235"/>
      <c r="BK101" s="235"/>
      <c r="BL101" s="235"/>
      <c r="BM101" s="235"/>
      <c r="BN101" s="235"/>
      <c r="BO101" s="235"/>
    </row>
    <row r="102" spans="1:67" ht="15" customHeight="1" x14ac:dyDescent="0.25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235"/>
      <c r="H102" s="235"/>
      <c r="I102" s="235"/>
      <c r="J102" s="324"/>
      <c r="K102" s="282"/>
      <c r="L102" s="282"/>
      <c r="M102" s="235"/>
      <c r="N102" s="235"/>
      <c r="O102" s="235"/>
      <c r="P102" s="235"/>
      <c r="Q102" s="235"/>
      <c r="R102" s="235"/>
      <c r="S102" s="235"/>
      <c r="T102" s="235"/>
      <c r="U102" s="243"/>
      <c r="V102" s="235"/>
      <c r="W102" s="235"/>
      <c r="X102" s="235"/>
      <c r="Y102" s="215"/>
      <c r="Z102" s="215"/>
      <c r="AA102" s="215"/>
      <c r="AB102" s="215"/>
      <c r="AC102" s="215"/>
      <c r="AD102" s="235"/>
      <c r="AE102" s="235"/>
      <c r="AF102" s="235"/>
      <c r="AG102" s="235"/>
      <c r="AH102" s="235"/>
      <c r="AI102" s="235"/>
      <c r="AJ102" s="23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35"/>
      <c r="BB102" s="235"/>
      <c r="BC102" s="235"/>
      <c r="BD102" s="235"/>
      <c r="BE102" s="235"/>
      <c r="BF102" s="215"/>
      <c r="BG102" s="215"/>
      <c r="BH102" s="215"/>
      <c r="BI102" s="215"/>
      <c r="BJ102" s="215"/>
      <c r="BK102" s="215"/>
      <c r="BL102" s="215"/>
      <c r="BM102" s="215"/>
      <c r="BN102" s="215"/>
      <c r="BO102" s="215"/>
    </row>
    <row r="103" spans="1:67" ht="21" x14ac:dyDescent="0.25">
      <c r="A103" s="431"/>
      <c r="B103" s="431"/>
      <c r="C103" s="325" t="s">
        <v>88</v>
      </c>
      <c r="D103" s="325" t="s">
        <v>89</v>
      </c>
      <c r="E103" s="325" t="s">
        <v>90</v>
      </c>
      <c r="F103" s="431"/>
      <c r="G103" s="235"/>
      <c r="H103" s="235"/>
      <c r="I103" s="235"/>
      <c r="J103" s="324"/>
      <c r="K103" s="282"/>
      <c r="L103" s="282"/>
      <c r="M103" s="235"/>
      <c r="N103" s="235"/>
      <c r="O103" s="235"/>
      <c r="P103" s="235"/>
      <c r="Q103" s="235"/>
      <c r="R103" s="235"/>
      <c r="S103" s="235"/>
      <c r="T103" s="235"/>
      <c r="U103" s="243"/>
      <c r="V103" s="235"/>
      <c r="W103" s="235"/>
      <c r="X103" s="235"/>
      <c r="Y103" s="215"/>
      <c r="Z103" s="215"/>
      <c r="AA103" s="215"/>
      <c r="AB103" s="215"/>
      <c r="AC103" s="215"/>
      <c r="AD103" s="235"/>
      <c r="AE103" s="235"/>
      <c r="AF103" s="235"/>
      <c r="AG103" s="235"/>
      <c r="AH103" s="235"/>
      <c r="AI103" s="235"/>
      <c r="AJ103" s="23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35"/>
      <c r="BB103" s="235"/>
      <c r="BC103" s="235"/>
      <c r="BD103" s="235"/>
      <c r="BE103" s="235"/>
      <c r="BF103" s="215"/>
      <c r="BG103" s="215"/>
      <c r="BH103" s="215"/>
      <c r="BI103" s="215"/>
      <c r="BJ103" s="215"/>
      <c r="BK103" s="215"/>
      <c r="BL103" s="215"/>
      <c r="BM103" s="215"/>
      <c r="BN103" s="215"/>
      <c r="BO103" s="215"/>
    </row>
    <row r="104" spans="1:67" ht="15.75" x14ac:dyDescent="0.25">
      <c r="A104" s="326" t="s">
        <v>91</v>
      </c>
      <c r="B104" s="385">
        <v>3</v>
      </c>
      <c r="C104" s="385"/>
      <c r="D104" s="385"/>
      <c r="E104" s="385"/>
      <c r="F104" s="385">
        <v>3</v>
      </c>
      <c r="G104" s="235"/>
      <c r="H104" s="235"/>
      <c r="I104" s="235"/>
      <c r="J104" s="324"/>
      <c r="K104" s="282"/>
      <c r="L104" s="282"/>
      <c r="M104" s="235"/>
      <c r="N104" s="235"/>
      <c r="O104" s="235"/>
      <c r="P104" s="235"/>
      <c r="Q104" s="235"/>
      <c r="R104" s="235"/>
      <c r="S104" s="235"/>
      <c r="T104" s="235"/>
      <c r="U104" s="243"/>
      <c r="V104" s="235"/>
      <c r="W104" s="235"/>
      <c r="X104" s="235"/>
      <c r="Y104" s="215"/>
      <c r="Z104" s="215"/>
      <c r="AA104" s="215"/>
      <c r="AB104" s="215"/>
      <c r="AC104" s="215"/>
      <c r="AD104" s="235"/>
      <c r="AE104" s="235"/>
      <c r="AF104" s="235"/>
      <c r="AG104" s="235"/>
      <c r="AH104" s="235"/>
      <c r="AI104" s="235"/>
      <c r="AJ104" s="23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35"/>
      <c r="BB104" s="235"/>
      <c r="BC104" s="235"/>
      <c r="BD104" s="235"/>
      <c r="BE104" s="235"/>
      <c r="BF104" s="215"/>
      <c r="BG104" s="215"/>
      <c r="BH104" s="215"/>
      <c r="BI104" s="215"/>
      <c r="BJ104" s="215"/>
      <c r="BK104" s="215"/>
      <c r="BL104" s="215"/>
      <c r="BM104" s="215"/>
      <c r="BN104" s="215"/>
      <c r="BO104" s="215"/>
    </row>
    <row r="105" spans="1:67" ht="31.5" x14ac:dyDescent="0.25">
      <c r="A105" s="327" t="s">
        <v>92</v>
      </c>
      <c r="B105" s="384"/>
      <c r="C105" s="384"/>
      <c r="D105" s="384"/>
      <c r="E105" s="384"/>
      <c r="F105" s="384"/>
      <c r="G105" s="235"/>
      <c r="H105" s="235"/>
      <c r="I105" s="235"/>
      <c r="J105" s="324"/>
      <c r="K105" s="282"/>
      <c r="L105" s="282"/>
      <c r="M105" s="235"/>
      <c r="N105" s="235"/>
      <c r="O105" s="235"/>
      <c r="P105" s="235"/>
      <c r="Q105" s="235"/>
      <c r="R105" s="235"/>
      <c r="S105" s="235"/>
      <c r="T105" s="235"/>
      <c r="U105" s="243"/>
      <c r="V105" s="235"/>
      <c r="W105" s="235"/>
      <c r="X105" s="235"/>
      <c r="Y105" s="215"/>
      <c r="Z105" s="215"/>
      <c r="AA105" s="215"/>
      <c r="AB105" s="215"/>
      <c r="AC105" s="215"/>
      <c r="AD105" s="235"/>
      <c r="AE105" s="235"/>
      <c r="AF105" s="235"/>
      <c r="AG105" s="235"/>
      <c r="AH105" s="235"/>
      <c r="AI105" s="235"/>
      <c r="AJ105" s="23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35"/>
      <c r="BB105" s="235"/>
      <c r="BC105" s="235"/>
      <c r="BD105" s="235"/>
      <c r="BE105" s="235"/>
      <c r="BF105" s="215"/>
      <c r="BG105" s="215"/>
      <c r="BH105" s="215"/>
      <c r="BI105" s="215"/>
      <c r="BJ105" s="215"/>
      <c r="BK105" s="215"/>
      <c r="BL105" s="215"/>
      <c r="BM105" s="215"/>
      <c r="BN105" s="215"/>
      <c r="BO105" s="215"/>
    </row>
    <row r="106" spans="1:67" ht="31.5" x14ac:dyDescent="0.25">
      <c r="A106" s="328" t="s">
        <v>93</v>
      </c>
      <c r="B106" s="384"/>
      <c r="C106" s="384"/>
      <c r="D106" s="384"/>
      <c r="E106" s="384"/>
      <c r="F106" s="384"/>
      <c r="G106" s="235"/>
      <c r="H106" s="235"/>
      <c r="I106" s="235"/>
      <c r="J106" s="324"/>
      <c r="K106" s="282"/>
      <c r="L106" s="282"/>
      <c r="M106" s="235"/>
      <c r="N106" s="235"/>
      <c r="O106" s="235"/>
      <c r="P106" s="235"/>
      <c r="Q106" s="235"/>
      <c r="R106" s="235"/>
      <c r="S106" s="235"/>
      <c r="T106" s="235"/>
      <c r="U106" s="243"/>
      <c r="V106" s="235"/>
      <c r="W106" s="235"/>
      <c r="X106" s="235"/>
      <c r="Y106" s="215"/>
      <c r="Z106" s="215"/>
      <c r="AA106" s="215"/>
      <c r="AB106" s="215"/>
      <c r="AC106" s="215"/>
      <c r="AD106" s="235"/>
      <c r="AE106" s="235"/>
      <c r="AF106" s="235"/>
      <c r="AG106" s="235"/>
      <c r="AH106" s="235"/>
      <c r="AI106" s="235"/>
      <c r="AJ106" s="23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35"/>
      <c r="BB106" s="235"/>
      <c r="BC106" s="235"/>
      <c r="BD106" s="235"/>
      <c r="BE106" s="235"/>
      <c r="BF106" s="215"/>
      <c r="BG106" s="215"/>
      <c r="BH106" s="215"/>
      <c r="BI106" s="215"/>
      <c r="BJ106" s="215"/>
      <c r="BK106" s="215"/>
      <c r="BL106" s="215"/>
      <c r="BM106" s="215"/>
      <c r="BN106" s="215"/>
      <c r="BO106" s="215"/>
    </row>
    <row r="107" spans="1:67" s="103" customFormat="1" ht="15" x14ac:dyDescent="0.2">
      <c r="A107" s="329" t="s">
        <v>94</v>
      </c>
      <c r="B107" s="299"/>
      <c r="C107" s="299"/>
      <c r="D107" s="299"/>
      <c r="E107" s="299"/>
      <c r="F107" s="299"/>
      <c r="G107" s="299"/>
      <c r="H107" s="235"/>
      <c r="I107" s="235"/>
      <c r="J107" s="235"/>
      <c r="K107" s="324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43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5"/>
      <c r="AL107" s="235"/>
      <c r="AM107" s="235"/>
      <c r="AN107" s="235"/>
      <c r="AO107" s="235"/>
      <c r="AP107" s="235"/>
      <c r="AQ107" s="235"/>
      <c r="AR107" s="235"/>
      <c r="AS107" s="235"/>
      <c r="AT107" s="235"/>
      <c r="AU107" s="235"/>
      <c r="AV107" s="235"/>
      <c r="AW107" s="235"/>
      <c r="AX107" s="235"/>
      <c r="AY107" s="235"/>
      <c r="AZ107" s="235"/>
      <c r="BA107" s="235"/>
      <c r="BB107" s="235"/>
      <c r="BC107" s="235"/>
      <c r="BD107" s="235"/>
      <c r="BE107" s="235"/>
      <c r="BF107" s="235"/>
      <c r="BG107" s="235"/>
      <c r="BH107" s="235"/>
      <c r="BI107" s="235"/>
      <c r="BJ107" s="235"/>
      <c r="BK107" s="235"/>
      <c r="BL107" s="235"/>
      <c r="BM107" s="235"/>
      <c r="BN107" s="235"/>
      <c r="BO107" s="235"/>
    </row>
    <row r="108" spans="1:67" ht="15.75" x14ac:dyDescent="0.25">
      <c r="A108" s="330" t="s">
        <v>95</v>
      </c>
      <c r="B108" s="279" t="s">
        <v>96</v>
      </c>
      <c r="C108" s="244"/>
      <c r="D108" s="244"/>
      <c r="E108" s="244"/>
      <c r="F108" s="244"/>
      <c r="G108" s="235"/>
      <c r="H108" s="235"/>
      <c r="I108" s="235"/>
      <c r="J108" s="324"/>
      <c r="K108" s="289"/>
      <c r="L108" s="282"/>
      <c r="M108" s="235"/>
      <c r="N108" s="235"/>
      <c r="O108" s="235"/>
      <c r="P108" s="235"/>
      <c r="Q108" s="235"/>
      <c r="R108" s="235"/>
      <c r="S108" s="235"/>
      <c r="T108" s="235"/>
      <c r="U108" s="243"/>
      <c r="V108" s="235"/>
      <c r="W108" s="235"/>
      <c r="X108" s="235"/>
      <c r="Y108" s="215"/>
      <c r="Z108" s="215"/>
      <c r="AA108" s="215"/>
      <c r="AB108" s="215"/>
      <c r="AC108" s="215"/>
      <c r="AD108" s="235"/>
      <c r="AE108" s="235"/>
      <c r="AF108" s="235"/>
      <c r="AG108" s="235"/>
      <c r="AH108" s="235"/>
      <c r="AI108" s="235"/>
      <c r="AJ108" s="23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35"/>
      <c r="BB108" s="235"/>
      <c r="BC108" s="235"/>
      <c r="BD108" s="235"/>
      <c r="BE108" s="235"/>
      <c r="BF108" s="215"/>
      <c r="BG108" s="215"/>
      <c r="BH108" s="215"/>
      <c r="BI108" s="215"/>
      <c r="BJ108" s="215"/>
      <c r="BK108" s="215"/>
      <c r="BL108" s="215"/>
      <c r="BM108" s="215"/>
      <c r="BN108" s="215"/>
      <c r="BO108" s="215"/>
    </row>
    <row r="109" spans="1:67" ht="15.75" x14ac:dyDescent="0.25">
      <c r="A109" s="291" t="s">
        <v>97</v>
      </c>
      <c r="B109" s="342">
        <v>1</v>
      </c>
      <c r="C109" s="244"/>
      <c r="D109" s="244"/>
      <c r="E109" s="244"/>
      <c r="F109" s="244"/>
      <c r="G109" s="235"/>
      <c r="H109" s="235"/>
      <c r="I109" s="235"/>
      <c r="J109" s="324"/>
      <c r="K109" s="331"/>
      <c r="L109" s="282"/>
      <c r="M109" s="235"/>
      <c r="N109" s="235"/>
      <c r="O109" s="235"/>
      <c r="P109" s="235"/>
      <c r="Q109" s="235"/>
      <c r="R109" s="235"/>
      <c r="S109" s="235"/>
      <c r="T109" s="235"/>
      <c r="U109" s="243"/>
      <c r="V109" s="235"/>
      <c r="W109" s="235"/>
      <c r="X109" s="235"/>
      <c r="Y109" s="215"/>
      <c r="Z109" s="215"/>
      <c r="AA109" s="215"/>
      <c r="AB109" s="215"/>
      <c r="AC109" s="215"/>
      <c r="AD109" s="235"/>
      <c r="AE109" s="235"/>
      <c r="AF109" s="235"/>
      <c r="AG109" s="235"/>
      <c r="AH109" s="235"/>
      <c r="AI109" s="235"/>
      <c r="AJ109" s="23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35"/>
      <c r="BB109" s="235"/>
      <c r="BC109" s="235"/>
      <c r="BD109" s="235"/>
      <c r="BE109" s="235"/>
      <c r="BF109" s="215"/>
      <c r="BG109" s="215"/>
      <c r="BH109" s="215"/>
      <c r="BI109" s="215"/>
      <c r="BJ109" s="215"/>
      <c r="BK109" s="215"/>
      <c r="BL109" s="215"/>
      <c r="BM109" s="215"/>
      <c r="BN109" s="215"/>
      <c r="BO109" s="215"/>
    </row>
    <row r="110" spans="1:67" ht="15.75" x14ac:dyDescent="0.25">
      <c r="A110" s="292" t="s">
        <v>98</v>
      </c>
      <c r="B110" s="343"/>
      <c r="C110" s="244"/>
      <c r="D110" s="244"/>
      <c r="E110" s="244"/>
      <c r="F110" s="244"/>
      <c r="G110" s="235"/>
      <c r="H110" s="235"/>
      <c r="I110" s="235"/>
      <c r="J110" s="324"/>
      <c r="K110" s="331"/>
      <c r="L110" s="282"/>
      <c r="M110" s="235"/>
      <c r="N110" s="235"/>
      <c r="O110" s="235"/>
      <c r="P110" s="235"/>
      <c r="Q110" s="235"/>
      <c r="R110" s="235"/>
      <c r="S110" s="235"/>
      <c r="T110" s="235"/>
      <c r="U110" s="243"/>
      <c r="V110" s="235"/>
      <c r="W110" s="235"/>
      <c r="X110" s="235"/>
      <c r="Y110" s="215"/>
      <c r="Z110" s="215"/>
      <c r="AA110" s="215"/>
      <c r="AB110" s="215"/>
      <c r="AC110" s="215"/>
      <c r="AD110" s="235"/>
      <c r="AE110" s="235"/>
      <c r="AF110" s="235"/>
      <c r="AG110" s="235"/>
      <c r="AH110" s="235"/>
      <c r="AI110" s="235"/>
      <c r="AJ110" s="23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35"/>
      <c r="BB110" s="235"/>
      <c r="BC110" s="235"/>
      <c r="BD110" s="235"/>
      <c r="BE110" s="235"/>
      <c r="BF110" s="215"/>
      <c r="BG110" s="215"/>
      <c r="BH110" s="215"/>
      <c r="BI110" s="215"/>
      <c r="BJ110" s="215"/>
      <c r="BK110" s="215"/>
      <c r="BL110" s="215"/>
      <c r="BM110" s="215"/>
      <c r="BN110" s="215"/>
      <c r="BO110" s="215"/>
    </row>
    <row r="111" spans="1:67" ht="15.75" x14ac:dyDescent="0.25">
      <c r="A111" s="292" t="s">
        <v>99</v>
      </c>
      <c r="B111" s="343"/>
      <c r="C111" s="244"/>
      <c r="D111" s="244"/>
      <c r="E111" s="244"/>
      <c r="F111" s="244"/>
      <c r="G111" s="235"/>
      <c r="H111" s="235"/>
      <c r="I111" s="235"/>
      <c r="J111" s="235"/>
      <c r="K111" s="332"/>
      <c r="L111" s="282"/>
      <c r="M111" s="235"/>
      <c r="N111" s="235"/>
      <c r="O111" s="235"/>
      <c r="P111" s="235"/>
      <c r="Q111" s="235"/>
      <c r="R111" s="235"/>
      <c r="S111" s="235"/>
      <c r="T111" s="235"/>
      <c r="U111" s="243"/>
      <c r="V111" s="235"/>
      <c r="W111" s="235"/>
      <c r="X111" s="235"/>
      <c r="Y111" s="215"/>
      <c r="Z111" s="215"/>
      <c r="AA111" s="215"/>
      <c r="AB111" s="215"/>
      <c r="AC111" s="215"/>
      <c r="AD111" s="235"/>
      <c r="AE111" s="235"/>
      <c r="AF111" s="235"/>
      <c r="AG111" s="235"/>
      <c r="AH111" s="235"/>
      <c r="AI111" s="235"/>
      <c r="AJ111" s="23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35"/>
      <c r="BB111" s="235"/>
      <c r="BC111" s="235"/>
      <c r="BD111" s="235"/>
      <c r="BE111" s="235"/>
      <c r="BF111" s="215"/>
      <c r="BG111" s="215"/>
      <c r="BH111" s="215"/>
      <c r="BI111" s="215"/>
      <c r="BJ111" s="215"/>
      <c r="BK111" s="215"/>
      <c r="BL111" s="215"/>
      <c r="BM111" s="215"/>
      <c r="BN111" s="215"/>
      <c r="BO111" s="215"/>
    </row>
    <row r="112" spans="1:67" ht="15.75" x14ac:dyDescent="0.25">
      <c r="A112" s="292" t="s">
        <v>100</v>
      </c>
      <c r="B112" s="343"/>
      <c r="C112" s="244"/>
      <c r="D112" s="244"/>
      <c r="E112" s="244"/>
      <c r="F112" s="244"/>
      <c r="G112" s="235"/>
      <c r="H112" s="235"/>
      <c r="I112" s="235"/>
      <c r="J112" s="235"/>
      <c r="K112" s="332"/>
      <c r="L112" s="282"/>
      <c r="M112" s="235"/>
      <c r="N112" s="235"/>
      <c r="O112" s="235"/>
      <c r="P112" s="235"/>
      <c r="Q112" s="235"/>
      <c r="R112" s="235"/>
      <c r="S112" s="235"/>
      <c r="T112" s="235"/>
      <c r="U112" s="243"/>
      <c r="V112" s="235"/>
      <c r="W112" s="235"/>
      <c r="X112" s="235"/>
      <c r="Y112" s="215"/>
      <c r="Z112" s="215"/>
      <c r="AA112" s="215"/>
      <c r="AB112" s="215"/>
      <c r="AC112" s="215"/>
      <c r="AD112" s="235"/>
      <c r="AE112" s="235"/>
      <c r="AF112" s="235"/>
      <c r="AG112" s="235"/>
      <c r="AH112" s="235"/>
      <c r="AI112" s="235"/>
      <c r="AJ112" s="23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35"/>
      <c r="BB112" s="235"/>
      <c r="BC112" s="235"/>
      <c r="BD112" s="235"/>
      <c r="BE112" s="235"/>
      <c r="BF112" s="215"/>
      <c r="BG112" s="215"/>
      <c r="BH112" s="215"/>
      <c r="BI112" s="215"/>
      <c r="BJ112" s="215"/>
      <c r="BK112" s="215"/>
      <c r="BL112" s="215"/>
      <c r="BM112" s="215"/>
      <c r="BN112" s="215"/>
      <c r="BO112" s="215"/>
    </row>
    <row r="113" spans="1:57" ht="15.75" x14ac:dyDescent="0.25">
      <c r="A113" s="292" t="s">
        <v>101</v>
      </c>
      <c r="B113" s="343"/>
      <c r="C113" s="244"/>
      <c r="D113" s="244"/>
      <c r="E113" s="244"/>
      <c r="F113" s="244"/>
      <c r="G113" s="235"/>
      <c r="H113" s="235"/>
      <c r="I113" s="235"/>
      <c r="J113" s="235"/>
      <c r="K113" s="332"/>
      <c r="L113" s="282"/>
      <c r="M113" s="235"/>
      <c r="N113" s="235"/>
      <c r="O113" s="235"/>
      <c r="P113" s="235"/>
      <c r="Q113" s="235"/>
      <c r="R113" s="235"/>
      <c r="S113" s="235"/>
      <c r="T113" s="235"/>
      <c r="U113" s="243"/>
      <c r="V113" s="235"/>
      <c r="W113" s="235"/>
      <c r="X113" s="235"/>
      <c r="Y113" s="215"/>
      <c r="Z113" s="215"/>
      <c r="AA113" s="215"/>
      <c r="AB113" s="215"/>
      <c r="AC113" s="215"/>
      <c r="AD113" s="235"/>
      <c r="AE113" s="235"/>
      <c r="AF113" s="235"/>
      <c r="AG113" s="235"/>
      <c r="AH113" s="235"/>
      <c r="AI113" s="235"/>
      <c r="AJ113" s="23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35"/>
      <c r="BB113" s="235"/>
      <c r="BC113" s="235"/>
      <c r="BD113" s="235"/>
      <c r="BE113" s="235"/>
    </row>
    <row r="114" spans="1:57" ht="15.75" x14ac:dyDescent="0.25">
      <c r="A114" s="330" t="s">
        <v>27</v>
      </c>
      <c r="B114" s="406">
        <v>1</v>
      </c>
      <c r="C114" s="333"/>
      <c r="D114" s="244"/>
      <c r="E114" s="244"/>
      <c r="F114" s="244"/>
      <c r="G114" s="235"/>
      <c r="H114" s="235"/>
      <c r="I114" s="235"/>
      <c r="J114" s="235"/>
      <c r="K114" s="332"/>
      <c r="L114" s="282"/>
      <c r="M114" s="235"/>
      <c r="N114" s="235"/>
      <c r="O114" s="235"/>
      <c r="P114" s="235"/>
      <c r="Q114" s="235"/>
      <c r="R114" s="235"/>
      <c r="S114" s="235"/>
      <c r="T114" s="235"/>
      <c r="U114" s="243"/>
      <c r="V114" s="235"/>
      <c r="W114" s="235"/>
      <c r="X114" s="235"/>
      <c r="Y114" s="215"/>
      <c r="Z114" s="215"/>
      <c r="AA114" s="215"/>
      <c r="AB114" s="215"/>
      <c r="AC114" s="215"/>
      <c r="AD114" s="235"/>
      <c r="AE114" s="235"/>
      <c r="AF114" s="235"/>
      <c r="AG114" s="235"/>
      <c r="AH114" s="235"/>
      <c r="AI114" s="235"/>
      <c r="AJ114" s="23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35"/>
      <c r="BB114" s="235"/>
      <c r="BC114" s="235"/>
      <c r="BD114" s="235"/>
      <c r="BE114" s="235"/>
    </row>
    <row r="115" spans="1:57" s="103" customFormat="1" x14ac:dyDescent="0.2">
      <c r="A115" s="334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332"/>
      <c r="M115" s="235"/>
      <c r="N115" s="235"/>
      <c r="O115" s="235"/>
      <c r="P115" s="235"/>
      <c r="Q115" s="235"/>
      <c r="R115" s="235"/>
      <c r="S115" s="235"/>
      <c r="T115" s="235"/>
      <c r="U115" s="235"/>
      <c r="V115" s="243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  <c r="AK115" s="235"/>
      <c r="AL115" s="235"/>
      <c r="AM115" s="235"/>
      <c r="AN115" s="235"/>
      <c r="AO115" s="235"/>
      <c r="AP115" s="235"/>
      <c r="AQ115" s="235"/>
      <c r="AR115" s="235"/>
      <c r="AS115" s="235"/>
      <c r="AT115" s="235"/>
      <c r="AU115" s="235"/>
      <c r="AV115" s="235"/>
      <c r="AW115" s="235"/>
      <c r="AX115" s="235"/>
      <c r="AY115" s="235"/>
      <c r="AZ115" s="235"/>
      <c r="BA115" s="235"/>
      <c r="BB115" s="235"/>
      <c r="BC115" s="235"/>
      <c r="BD115" s="235"/>
      <c r="BE115" s="235"/>
    </row>
    <row r="116" spans="1:57" s="103" customFormat="1" x14ac:dyDescent="0.2">
      <c r="A116" s="334"/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332"/>
      <c r="M116" s="235"/>
      <c r="N116" s="235"/>
      <c r="O116" s="235"/>
      <c r="P116" s="235"/>
      <c r="Q116" s="235"/>
      <c r="R116" s="235"/>
      <c r="S116" s="235"/>
      <c r="T116" s="235"/>
      <c r="U116" s="235"/>
      <c r="V116" s="243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  <c r="AJ116" s="235"/>
      <c r="AK116" s="235"/>
      <c r="AL116" s="235"/>
      <c r="AM116" s="235"/>
      <c r="AN116" s="235"/>
      <c r="AO116" s="235"/>
      <c r="AP116" s="235"/>
      <c r="AQ116" s="235"/>
      <c r="AR116" s="235"/>
      <c r="AS116" s="235"/>
      <c r="AT116" s="235"/>
      <c r="AU116" s="235"/>
      <c r="AV116" s="235"/>
      <c r="AW116" s="235"/>
      <c r="AX116" s="235"/>
      <c r="AY116" s="235"/>
      <c r="AZ116" s="235"/>
      <c r="BA116" s="235"/>
      <c r="BB116" s="235"/>
      <c r="BC116" s="235"/>
      <c r="BD116" s="235"/>
      <c r="BE116" s="235"/>
    </row>
    <row r="117" spans="1:57" s="103" customFormat="1" x14ac:dyDescent="0.2">
      <c r="A117" s="334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332"/>
      <c r="M117" s="235"/>
      <c r="N117" s="235"/>
      <c r="O117" s="235"/>
      <c r="P117" s="235"/>
      <c r="Q117" s="235"/>
      <c r="R117" s="235"/>
      <c r="S117" s="235"/>
      <c r="T117" s="235"/>
      <c r="U117" s="235"/>
      <c r="V117" s="243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5"/>
      <c r="AL117" s="235"/>
      <c r="AM117" s="235"/>
      <c r="AN117" s="235"/>
      <c r="AO117" s="235"/>
      <c r="AP117" s="235"/>
      <c r="AQ117" s="235"/>
      <c r="AR117" s="235"/>
      <c r="AS117" s="235"/>
      <c r="AT117" s="235"/>
      <c r="AU117" s="235"/>
      <c r="AV117" s="235"/>
      <c r="AW117" s="235"/>
      <c r="AX117" s="235"/>
      <c r="AY117" s="235"/>
      <c r="AZ117" s="235"/>
      <c r="BA117" s="235"/>
      <c r="BB117" s="235"/>
      <c r="BC117" s="235"/>
      <c r="BD117" s="235"/>
      <c r="BE117" s="235"/>
    </row>
    <row r="118" spans="1:57" s="103" customFormat="1" x14ac:dyDescent="0.2">
      <c r="A118" s="334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332"/>
      <c r="M118" s="235"/>
      <c r="N118" s="235"/>
      <c r="O118" s="235"/>
      <c r="P118" s="235"/>
      <c r="Q118" s="235"/>
      <c r="R118" s="235"/>
      <c r="S118" s="235"/>
      <c r="T118" s="235"/>
      <c r="U118" s="235"/>
      <c r="V118" s="243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35"/>
      <c r="AT118" s="235"/>
      <c r="AU118" s="235"/>
      <c r="AV118" s="235"/>
      <c r="AW118" s="235"/>
      <c r="AX118" s="235"/>
      <c r="AY118" s="235"/>
      <c r="AZ118" s="235"/>
      <c r="BA118" s="235"/>
      <c r="BB118" s="235"/>
      <c r="BC118" s="235"/>
      <c r="BD118" s="235"/>
      <c r="BE118" s="235"/>
    </row>
    <row r="119" spans="1:57" s="103" customFormat="1" x14ac:dyDescent="0.2">
      <c r="A119" s="334"/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332"/>
      <c r="M119" s="235"/>
      <c r="N119" s="235"/>
      <c r="O119" s="235"/>
      <c r="P119" s="235"/>
      <c r="Q119" s="235"/>
      <c r="R119" s="235"/>
      <c r="S119" s="235"/>
      <c r="T119" s="235"/>
      <c r="U119" s="235"/>
      <c r="V119" s="243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5"/>
      <c r="AL119" s="235"/>
      <c r="AM119" s="235"/>
      <c r="AN119" s="235"/>
      <c r="AO119" s="235"/>
      <c r="AP119" s="235"/>
      <c r="AQ119" s="235"/>
      <c r="AR119" s="235"/>
      <c r="AS119" s="235"/>
      <c r="AT119" s="235"/>
      <c r="AU119" s="235"/>
      <c r="AV119" s="235"/>
      <c r="AW119" s="235"/>
      <c r="AX119" s="235"/>
      <c r="AY119" s="235"/>
      <c r="AZ119" s="235"/>
      <c r="BA119" s="235"/>
      <c r="BB119" s="235"/>
      <c r="BC119" s="235"/>
      <c r="BD119" s="235"/>
      <c r="BE119" s="235"/>
    </row>
    <row r="120" spans="1:57" s="103" customFormat="1" x14ac:dyDescent="0.2">
      <c r="A120" s="334"/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332"/>
      <c r="M120" s="235"/>
      <c r="N120" s="235"/>
      <c r="O120" s="235"/>
      <c r="P120" s="235"/>
      <c r="Q120" s="235"/>
      <c r="R120" s="235"/>
      <c r="S120" s="235"/>
      <c r="T120" s="235"/>
      <c r="U120" s="235"/>
      <c r="V120" s="243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5"/>
      <c r="AL120" s="235"/>
      <c r="AM120" s="235"/>
      <c r="AN120" s="235"/>
      <c r="AO120" s="235"/>
      <c r="AP120" s="235"/>
      <c r="AQ120" s="235"/>
      <c r="AR120" s="235"/>
      <c r="AS120" s="235"/>
      <c r="AT120" s="235"/>
      <c r="AU120" s="235"/>
      <c r="AV120" s="235"/>
      <c r="AW120" s="235"/>
      <c r="AX120" s="235"/>
      <c r="AY120" s="235"/>
      <c r="AZ120" s="235"/>
      <c r="BA120" s="235"/>
      <c r="BB120" s="235"/>
      <c r="BC120" s="235"/>
      <c r="BD120" s="235"/>
      <c r="BE120" s="235"/>
    </row>
    <row r="121" spans="1:57" s="103" customFormat="1" x14ac:dyDescent="0.2">
      <c r="A121" s="334"/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332"/>
      <c r="M121" s="235"/>
      <c r="N121" s="235"/>
      <c r="O121" s="235"/>
      <c r="P121" s="235"/>
      <c r="Q121" s="235"/>
      <c r="R121" s="235"/>
      <c r="S121" s="235"/>
      <c r="T121" s="235"/>
      <c r="U121" s="235"/>
      <c r="V121" s="243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5"/>
      <c r="AL121" s="235"/>
      <c r="AM121" s="235"/>
      <c r="AN121" s="235"/>
      <c r="AO121" s="235"/>
      <c r="AP121" s="235"/>
      <c r="AQ121" s="235"/>
      <c r="AR121" s="235"/>
      <c r="AS121" s="235"/>
      <c r="AT121" s="235"/>
      <c r="AU121" s="235"/>
      <c r="AV121" s="235"/>
      <c r="AW121" s="235"/>
      <c r="AX121" s="235"/>
      <c r="AY121" s="235"/>
      <c r="AZ121" s="235"/>
      <c r="BA121" s="235"/>
      <c r="BB121" s="235"/>
      <c r="BC121" s="235"/>
      <c r="BD121" s="235"/>
      <c r="BE121" s="235"/>
    </row>
    <row r="122" spans="1:57" s="103" customFormat="1" x14ac:dyDescent="0.2">
      <c r="A122" s="334"/>
      <c r="B122" s="235"/>
      <c r="C122" s="235"/>
      <c r="D122" s="235"/>
      <c r="E122" s="235"/>
      <c r="F122" s="235"/>
      <c r="G122" s="235"/>
      <c r="H122" s="235"/>
      <c r="I122" s="235"/>
      <c r="J122" s="235"/>
      <c r="K122" s="235"/>
      <c r="L122" s="332"/>
      <c r="M122" s="235"/>
      <c r="N122" s="235"/>
      <c r="O122" s="235"/>
      <c r="P122" s="235"/>
      <c r="Q122" s="235"/>
      <c r="R122" s="235"/>
      <c r="S122" s="235"/>
      <c r="T122" s="235"/>
      <c r="U122" s="235"/>
      <c r="V122" s="243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5"/>
      <c r="AL122" s="235"/>
      <c r="AM122" s="235"/>
      <c r="AN122" s="235"/>
      <c r="AO122" s="235"/>
      <c r="AP122" s="235"/>
      <c r="AQ122" s="235"/>
      <c r="AR122" s="235"/>
      <c r="AS122" s="235"/>
      <c r="AT122" s="235"/>
      <c r="AU122" s="235"/>
      <c r="AV122" s="235"/>
      <c r="AW122" s="235"/>
      <c r="AX122" s="235"/>
      <c r="AY122" s="235"/>
      <c r="AZ122" s="235"/>
      <c r="BA122" s="235"/>
      <c r="BB122" s="235"/>
      <c r="BC122" s="235"/>
      <c r="BD122" s="235"/>
      <c r="BE122" s="235"/>
    </row>
    <row r="123" spans="1:57" s="103" customFormat="1" x14ac:dyDescent="0.2">
      <c r="A123" s="334"/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332"/>
      <c r="M123" s="235"/>
      <c r="N123" s="235"/>
      <c r="O123" s="235"/>
      <c r="P123" s="235"/>
      <c r="Q123" s="235"/>
      <c r="R123" s="235"/>
      <c r="S123" s="235"/>
      <c r="T123" s="235"/>
      <c r="U123" s="235"/>
      <c r="V123" s="243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5"/>
      <c r="AL123" s="235"/>
      <c r="AM123" s="235"/>
      <c r="AN123" s="235"/>
      <c r="AO123" s="235"/>
      <c r="AP123" s="235"/>
      <c r="AQ123" s="235"/>
      <c r="AR123" s="235"/>
      <c r="AS123" s="235"/>
      <c r="AT123" s="235"/>
      <c r="AU123" s="235"/>
      <c r="AV123" s="235"/>
      <c r="AW123" s="235"/>
      <c r="AX123" s="235"/>
      <c r="AY123" s="235"/>
      <c r="AZ123" s="235"/>
      <c r="BA123" s="235"/>
      <c r="BB123" s="235"/>
      <c r="BC123" s="235"/>
      <c r="BD123" s="235"/>
      <c r="BE123" s="235"/>
    </row>
    <row r="124" spans="1:57" s="103" customFormat="1" x14ac:dyDescent="0.2">
      <c r="A124" s="334"/>
      <c r="B124" s="235"/>
      <c r="C124" s="235"/>
      <c r="D124" s="235"/>
      <c r="E124" s="235"/>
      <c r="F124" s="235"/>
      <c r="G124" s="235"/>
      <c r="H124" s="235"/>
      <c r="I124" s="235"/>
      <c r="J124" s="235"/>
      <c r="K124" s="235"/>
      <c r="L124" s="332"/>
      <c r="M124" s="235"/>
      <c r="N124" s="235"/>
      <c r="O124" s="235"/>
      <c r="P124" s="235"/>
      <c r="Q124" s="235"/>
      <c r="R124" s="235"/>
      <c r="S124" s="235"/>
      <c r="T124" s="235"/>
      <c r="U124" s="235"/>
      <c r="V124" s="243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5"/>
      <c r="AL124" s="235"/>
      <c r="AM124" s="235"/>
      <c r="AN124" s="235"/>
      <c r="AO124" s="235"/>
      <c r="AP124" s="235"/>
      <c r="AQ124" s="235"/>
      <c r="AR124" s="235"/>
      <c r="AS124" s="235"/>
      <c r="AT124" s="235"/>
      <c r="AU124" s="235"/>
      <c r="AV124" s="235"/>
      <c r="AW124" s="235"/>
      <c r="AX124" s="235"/>
      <c r="AY124" s="235"/>
      <c r="AZ124" s="235"/>
      <c r="BA124" s="235"/>
      <c r="BB124" s="235"/>
      <c r="BC124" s="235"/>
      <c r="BD124" s="235"/>
      <c r="BE124" s="235"/>
    </row>
    <row r="125" spans="1:57" s="103" customFormat="1" x14ac:dyDescent="0.2">
      <c r="A125" s="334"/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332"/>
      <c r="M125" s="235"/>
      <c r="N125" s="235"/>
      <c r="O125" s="235"/>
      <c r="P125" s="235"/>
      <c r="Q125" s="235"/>
      <c r="R125" s="235"/>
      <c r="S125" s="235"/>
      <c r="T125" s="235"/>
      <c r="U125" s="235"/>
      <c r="V125" s="243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  <c r="AN125" s="235"/>
      <c r="AO125" s="235"/>
      <c r="AP125" s="235"/>
      <c r="AQ125" s="235"/>
      <c r="AR125" s="235"/>
      <c r="AS125" s="235"/>
      <c r="AT125" s="235"/>
      <c r="AU125" s="235"/>
      <c r="AV125" s="235"/>
      <c r="AW125" s="235"/>
      <c r="AX125" s="235"/>
      <c r="AY125" s="235"/>
      <c r="AZ125" s="235"/>
      <c r="BA125" s="235"/>
      <c r="BB125" s="235"/>
      <c r="BC125" s="235"/>
      <c r="BD125" s="235"/>
      <c r="BE125" s="235"/>
    </row>
    <row r="126" spans="1:57" s="103" customFormat="1" x14ac:dyDescent="0.2">
      <c r="A126" s="334"/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332"/>
      <c r="M126" s="235"/>
      <c r="N126" s="235"/>
      <c r="O126" s="235"/>
      <c r="P126" s="235"/>
      <c r="Q126" s="235"/>
      <c r="R126" s="235"/>
      <c r="S126" s="235"/>
      <c r="T126" s="235"/>
      <c r="U126" s="235"/>
      <c r="V126" s="243"/>
      <c r="W126" s="235"/>
      <c r="X126" s="235"/>
      <c r="Y126" s="235"/>
      <c r="Z126" s="235"/>
      <c r="AA126" s="235"/>
      <c r="AB126" s="235"/>
      <c r="AC126" s="235"/>
      <c r="AD126" s="235"/>
      <c r="AE126" s="235"/>
      <c r="AF126" s="235"/>
      <c r="AG126" s="235"/>
      <c r="AH126" s="235"/>
      <c r="AI126" s="235"/>
      <c r="AJ126" s="235"/>
      <c r="AK126" s="235"/>
      <c r="AL126" s="235"/>
      <c r="AM126" s="235"/>
      <c r="AN126" s="235"/>
      <c r="AO126" s="235"/>
      <c r="AP126" s="235"/>
      <c r="AQ126" s="235"/>
      <c r="AR126" s="235"/>
      <c r="AS126" s="235"/>
      <c r="AT126" s="235"/>
      <c r="AU126" s="235"/>
      <c r="AV126" s="235"/>
      <c r="AW126" s="235"/>
      <c r="AX126" s="235"/>
      <c r="AY126" s="235"/>
      <c r="AZ126" s="235"/>
      <c r="BA126" s="235"/>
      <c r="BB126" s="235"/>
      <c r="BC126" s="235"/>
      <c r="BD126" s="235"/>
      <c r="BE126" s="235"/>
    </row>
    <row r="127" spans="1:57" s="103" customFormat="1" x14ac:dyDescent="0.2">
      <c r="A127" s="334"/>
      <c r="B127" s="235"/>
      <c r="C127" s="235"/>
      <c r="D127" s="235"/>
      <c r="E127" s="235"/>
      <c r="F127" s="235"/>
      <c r="G127" s="235"/>
      <c r="H127" s="235"/>
      <c r="I127" s="235"/>
      <c r="J127" s="235"/>
      <c r="K127" s="235"/>
      <c r="L127" s="332"/>
      <c r="M127" s="235"/>
      <c r="N127" s="235"/>
      <c r="O127" s="235"/>
      <c r="P127" s="235"/>
      <c r="Q127" s="235"/>
      <c r="R127" s="235"/>
      <c r="S127" s="235"/>
      <c r="T127" s="235"/>
      <c r="U127" s="235"/>
      <c r="V127" s="243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  <c r="AK127" s="235"/>
      <c r="AL127" s="235"/>
      <c r="AM127" s="235"/>
      <c r="AN127" s="235"/>
      <c r="AO127" s="235"/>
      <c r="AP127" s="235"/>
      <c r="AQ127" s="235"/>
      <c r="AR127" s="235"/>
      <c r="AS127" s="235"/>
      <c r="AT127" s="235"/>
      <c r="AU127" s="235"/>
      <c r="AV127" s="235"/>
      <c r="AW127" s="235"/>
      <c r="AX127" s="235"/>
      <c r="AY127" s="235"/>
      <c r="AZ127" s="235"/>
      <c r="BA127" s="235"/>
      <c r="BB127" s="235"/>
      <c r="BC127" s="235"/>
      <c r="BD127" s="235"/>
      <c r="BE127" s="235"/>
    </row>
    <row r="128" spans="1:57" s="103" customFormat="1" x14ac:dyDescent="0.2">
      <c r="A128" s="334"/>
      <c r="B128" s="235"/>
      <c r="C128" s="235"/>
      <c r="D128" s="235"/>
      <c r="E128" s="235"/>
      <c r="F128" s="235"/>
      <c r="G128" s="235"/>
      <c r="H128" s="235"/>
      <c r="I128" s="235"/>
      <c r="J128" s="235"/>
      <c r="K128" s="235"/>
      <c r="L128" s="332"/>
      <c r="M128" s="235"/>
      <c r="N128" s="235"/>
      <c r="O128" s="235"/>
      <c r="P128" s="235"/>
      <c r="Q128" s="235"/>
      <c r="R128" s="235"/>
      <c r="S128" s="235"/>
      <c r="T128" s="235"/>
      <c r="U128" s="235"/>
      <c r="V128" s="243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  <c r="AK128" s="235"/>
      <c r="AL128" s="235"/>
      <c r="AM128" s="235"/>
      <c r="AN128" s="235"/>
      <c r="AO128" s="235"/>
      <c r="AP128" s="235"/>
      <c r="AQ128" s="235"/>
      <c r="AR128" s="235"/>
      <c r="AS128" s="235"/>
      <c r="AT128" s="235"/>
      <c r="AU128" s="235"/>
      <c r="AV128" s="235"/>
      <c r="AW128" s="235"/>
      <c r="AX128" s="235"/>
      <c r="AY128" s="235"/>
      <c r="AZ128" s="235"/>
      <c r="BA128" s="235"/>
      <c r="BB128" s="235"/>
      <c r="BC128" s="235"/>
      <c r="BD128" s="235"/>
      <c r="BE128" s="235"/>
    </row>
    <row r="129" spans="1:22" s="103" customFormat="1" x14ac:dyDescent="0.2">
      <c r="A129" s="334"/>
      <c r="B129" s="235"/>
      <c r="C129" s="235"/>
      <c r="D129" s="235"/>
      <c r="E129" s="235"/>
      <c r="F129" s="235"/>
      <c r="G129" s="235"/>
      <c r="H129" s="235"/>
      <c r="I129" s="235"/>
      <c r="J129" s="235"/>
      <c r="K129" s="235"/>
      <c r="L129" s="332"/>
      <c r="M129" s="235"/>
      <c r="N129" s="235"/>
      <c r="O129" s="235"/>
      <c r="P129" s="235"/>
      <c r="Q129" s="235"/>
      <c r="R129" s="235"/>
      <c r="S129" s="235"/>
      <c r="T129" s="235"/>
      <c r="U129" s="235"/>
      <c r="V129" s="243"/>
    </row>
    <row r="130" spans="1:22" s="103" customFormat="1" x14ac:dyDescent="0.2">
      <c r="A130" s="334"/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332"/>
      <c r="M130" s="235"/>
      <c r="N130" s="235"/>
      <c r="O130" s="235"/>
      <c r="P130" s="235"/>
      <c r="Q130" s="235"/>
      <c r="R130" s="235"/>
      <c r="S130" s="235"/>
      <c r="T130" s="235"/>
      <c r="U130" s="235"/>
      <c r="V130" s="243"/>
    </row>
    <row r="131" spans="1:22" s="103" customFormat="1" x14ac:dyDescent="0.2">
      <c r="A131" s="334"/>
      <c r="B131" s="235"/>
      <c r="C131" s="235"/>
      <c r="D131" s="235"/>
      <c r="E131" s="235"/>
      <c r="F131" s="235"/>
      <c r="G131" s="235"/>
      <c r="H131" s="235"/>
      <c r="I131" s="235"/>
      <c r="J131" s="235"/>
      <c r="K131" s="235"/>
      <c r="L131" s="332"/>
      <c r="M131" s="235"/>
      <c r="N131" s="235"/>
      <c r="O131" s="235"/>
      <c r="P131" s="235"/>
      <c r="Q131" s="235"/>
      <c r="R131" s="235"/>
      <c r="S131" s="235"/>
      <c r="T131" s="235"/>
      <c r="U131" s="235"/>
      <c r="V131" s="243"/>
    </row>
    <row r="132" spans="1:22" s="103" customFormat="1" x14ac:dyDescent="0.2">
      <c r="A132" s="334"/>
      <c r="B132" s="235"/>
      <c r="C132" s="235"/>
      <c r="D132" s="235"/>
      <c r="E132" s="235"/>
      <c r="F132" s="235"/>
      <c r="G132" s="235"/>
      <c r="H132" s="235"/>
      <c r="I132" s="235"/>
      <c r="J132" s="235"/>
      <c r="K132" s="235"/>
      <c r="L132" s="332"/>
      <c r="M132" s="235"/>
      <c r="N132" s="235"/>
      <c r="O132" s="235"/>
      <c r="P132" s="235"/>
      <c r="Q132" s="235"/>
      <c r="R132" s="235"/>
      <c r="S132" s="235"/>
      <c r="T132" s="235"/>
      <c r="U132" s="235"/>
      <c r="V132" s="243"/>
    </row>
    <row r="133" spans="1:22" s="103" customFormat="1" x14ac:dyDescent="0.2">
      <c r="A133" s="334"/>
      <c r="B133" s="235"/>
      <c r="C133" s="235"/>
      <c r="D133" s="235"/>
      <c r="E133" s="235"/>
      <c r="F133" s="235"/>
      <c r="G133" s="235"/>
      <c r="H133" s="235"/>
      <c r="I133" s="235"/>
      <c r="J133" s="235"/>
      <c r="K133" s="235"/>
      <c r="L133" s="332"/>
      <c r="M133" s="235"/>
      <c r="N133" s="235"/>
      <c r="O133" s="235"/>
      <c r="P133" s="235"/>
      <c r="Q133" s="235"/>
      <c r="R133" s="235"/>
      <c r="S133" s="235"/>
      <c r="T133" s="235"/>
      <c r="U133" s="235"/>
      <c r="V133" s="243"/>
    </row>
    <row r="134" spans="1:22" s="103" customFormat="1" x14ac:dyDescent="0.2">
      <c r="A134" s="334"/>
      <c r="B134" s="235"/>
      <c r="C134" s="235"/>
      <c r="D134" s="235"/>
      <c r="E134" s="235"/>
      <c r="F134" s="235"/>
      <c r="G134" s="235"/>
      <c r="H134" s="235"/>
      <c r="I134" s="235"/>
      <c r="J134" s="235"/>
      <c r="K134" s="235"/>
      <c r="L134" s="332"/>
      <c r="M134" s="235"/>
      <c r="N134" s="235"/>
      <c r="O134" s="235"/>
      <c r="P134" s="235"/>
      <c r="Q134" s="235"/>
      <c r="R134" s="235"/>
      <c r="S134" s="235"/>
      <c r="T134" s="235"/>
      <c r="U134" s="235"/>
      <c r="V134" s="243"/>
    </row>
    <row r="135" spans="1:22" s="103" customFormat="1" x14ac:dyDescent="0.2">
      <c r="A135" s="334"/>
      <c r="B135" s="235"/>
      <c r="C135" s="235"/>
      <c r="D135" s="235"/>
      <c r="E135" s="235"/>
      <c r="F135" s="235"/>
      <c r="G135" s="235"/>
      <c r="H135" s="235"/>
      <c r="I135" s="235"/>
      <c r="J135" s="235"/>
      <c r="K135" s="235"/>
      <c r="L135" s="332"/>
      <c r="M135" s="235"/>
      <c r="N135" s="235"/>
      <c r="O135" s="235"/>
      <c r="P135" s="235"/>
      <c r="Q135" s="235"/>
      <c r="R135" s="235"/>
      <c r="S135" s="235"/>
      <c r="T135" s="235"/>
      <c r="U135" s="235"/>
      <c r="V135" s="243"/>
    </row>
    <row r="136" spans="1:22" s="103" customFormat="1" x14ac:dyDescent="0.2">
      <c r="A136" s="334"/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332"/>
      <c r="M136" s="235"/>
      <c r="N136" s="235"/>
      <c r="O136" s="235"/>
      <c r="P136" s="235"/>
      <c r="Q136" s="235"/>
      <c r="R136" s="235"/>
      <c r="S136" s="235"/>
      <c r="T136" s="235"/>
      <c r="U136" s="235"/>
      <c r="V136" s="243"/>
    </row>
    <row r="137" spans="1:22" s="103" customFormat="1" x14ac:dyDescent="0.2">
      <c r="A137" s="334"/>
      <c r="B137" s="235"/>
      <c r="C137" s="235"/>
      <c r="D137" s="235"/>
      <c r="E137" s="235"/>
      <c r="F137" s="235"/>
      <c r="G137" s="235"/>
      <c r="H137" s="235"/>
      <c r="I137" s="235"/>
      <c r="J137" s="235"/>
      <c r="K137" s="235"/>
      <c r="L137" s="332"/>
      <c r="M137" s="235"/>
      <c r="N137" s="235"/>
      <c r="O137" s="235"/>
      <c r="P137" s="235"/>
      <c r="Q137" s="235"/>
      <c r="R137" s="235"/>
      <c r="S137" s="235"/>
      <c r="T137" s="235"/>
      <c r="U137" s="235"/>
      <c r="V137" s="243"/>
    </row>
    <row r="138" spans="1:22" s="103" customFormat="1" x14ac:dyDescent="0.2">
      <c r="A138" s="334"/>
      <c r="B138" s="235"/>
      <c r="C138" s="235"/>
      <c r="D138" s="235"/>
      <c r="E138" s="235"/>
      <c r="F138" s="235"/>
      <c r="G138" s="235"/>
      <c r="H138" s="235"/>
      <c r="I138" s="235"/>
      <c r="J138" s="235"/>
      <c r="K138" s="235"/>
      <c r="L138" s="332"/>
      <c r="M138" s="235"/>
      <c r="N138" s="235"/>
      <c r="O138" s="235"/>
      <c r="P138" s="235"/>
      <c r="Q138" s="235"/>
      <c r="R138" s="235"/>
      <c r="S138" s="235"/>
      <c r="T138" s="235"/>
      <c r="U138" s="235"/>
      <c r="V138" s="243"/>
    </row>
    <row r="139" spans="1:22" s="103" customFormat="1" x14ac:dyDescent="0.2">
      <c r="A139" s="334"/>
      <c r="B139" s="235"/>
      <c r="C139" s="235"/>
      <c r="D139" s="235"/>
      <c r="E139" s="235"/>
      <c r="F139" s="235"/>
      <c r="G139" s="235"/>
      <c r="H139" s="235"/>
      <c r="I139" s="235"/>
      <c r="J139" s="235"/>
      <c r="K139" s="235"/>
      <c r="L139" s="332"/>
      <c r="M139" s="235"/>
      <c r="N139" s="235"/>
      <c r="O139" s="235"/>
      <c r="P139" s="235"/>
      <c r="Q139" s="235"/>
      <c r="R139" s="235"/>
      <c r="S139" s="235"/>
      <c r="T139" s="235"/>
      <c r="U139" s="235"/>
      <c r="V139" s="243"/>
    </row>
    <row r="140" spans="1:22" s="103" customFormat="1" x14ac:dyDescent="0.2">
      <c r="A140" s="334"/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  <c r="L140" s="332"/>
      <c r="M140" s="235"/>
      <c r="N140" s="235"/>
      <c r="O140" s="235"/>
      <c r="P140" s="235"/>
      <c r="Q140" s="235"/>
      <c r="R140" s="235"/>
      <c r="S140" s="235"/>
      <c r="T140" s="235"/>
      <c r="U140" s="235"/>
      <c r="V140" s="243"/>
    </row>
    <row r="141" spans="1:22" s="103" customFormat="1" x14ac:dyDescent="0.2">
      <c r="A141" s="334"/>
      <c r="B141" s="235"/>
      <c r="C141" s="235"/>
      <c r="D141" s="235"/>
      <c r="E141" s="235"/>
      <c r="F141" s="235"/>
      <c r="G141" s="235"/>
      <c r="H141" s="235"/>
      <c r="I141" s="235"/>
      <c r="J141" s="235"/>
      <c r="K141" s="235"/>
      <c r="L141" s="332"/>
      <c r="M141" s="235"/>
      <c r="N141" s="235"/>
      <c r="O141" s="235"/>
      <c r="P141" s="235"/>
      <c r="Q141" s="235"/>
      <c r="R141" s="235"/>
      <c r="S141" s="235"/>
      <c r="T141" s="235"/>
      <c r="U141" s="235"/>
      <c r="V141" s="243"/>
    </row>
    <row r="142" spans="1:22" s="103" customFormat="1" x14ac:dyDescent="0.2">
      <c r="A142" s="334"/>
      <c r="B142" s="235"/>
      <c r="C142" s="235"/>
      <c r="D142" s="235"/>
      <c r="E142" s="235"/>
      <c r="F142" s="235"/>
      <c r="G142" s="235"/>
      <c r="H142" s="235"/>
      <c r="I142" s="235"/>
      <c r="J142" s="235"/>
      <c r="K142" s="235"/>
      <c r="L142" s="332"/>
      <c r="M142" s="235"/>
      <c r="N142" s="235"/>
      <c r="O142" s="235"/>
      <c r="P142" s="235"/>
      <c r="Q142" s="235"/>
      <c r="R142" s="235"/>
      <c r="S142" s="235"/>
      <c r="T142" s="235"/>
      <c r="U142" s="235"/>
      <c r="V142" s="243"/>
    </row>
    <row r="143" spans="1:22" s="103" customFormat="1" x14ac:dyDescent="0.2">
      <c r="A143" s="334"/>
      <c r="B143" s="235"/>
      <c r="C143" s="235"/>
      <c r="D143" s="235"/>
      <c r="E143" s="235"/>
      <c r="F143" s="235"/>
      <c r="G143" s="235"/>
      <c r="H143" s="235"/>
      <c r="I143" s="235"/>
      <c r="J143" s="235"/>
      <c r="K143" s="235"/>
      <c r="L143" s="332"/>
      <c r="M143" s="235"/>
      <c r="N143" s="235"/>
      <c r="O143" s="235"/>
      <c r="P143" s="235"/>
      <c r="Q143" s="235"/>
      <c r="R143" s="235"/>
      <c r="S143" s="235"/>
      <c r="T143" s="235"/>
      <c r="U143" s="235"/>
      <c r="V143" s="243"/>
    </row>
    <row r="144" spans="1:22" s="103" customFormat="1" x14ac:dyDescent="0.2">
      <c r="A144" s="334"/>
      <c r="B144" s="235"/>
      <c r="C144" s="235"/>
      <c r="D144" s="235"/>
      <c r="E144" s="235"/>
      <c r="F144" s="235"/>
      <c r="G144" s="235"/>
      <c r="H144" s="235"/>
      <c r="I144" s="235"/>
      <c r="J144" s="235"/>
      <c r="K144" s="235"/>
      <c r="L144" s="332"/>
      <c r="M144" s="235"/>
      <c r="N144" s="235"/>
      <c r="O144" s="235"/>
      <c r="P144" s="235"/>
      <c r="Q144" s="235"/>
      <c r="R144" s="235"/>
      <c r="S144" s="235"/>
      <c r="T144" s="235"/>
      <c r="U144" s="235"/>
      <c r="V144" s="243"/>
    </row>
    <row r="145" spans="1:30" s="103" customFormat="1" x14ac:dyDescent="0.2">
      <c r="A145" s="334"/>
      <c r="B145" s="235"/>
      <c r="C145" s="235"/>
      <c r="D145" s="235"/>
      <c r="E145" s="235"/>
      <c r="F145" s="235"/>
      <c r="G145" s="235"/>
      <c r="H145" s="235"/>
      <c r="I145" s="235"/>
      <c r="J145" s="235"/>
      <c r="K145" s="235"/>
      <c r="L145" s="332"/>
      <c r="M145" s="235"/>
      <c r="N145" s="235"/>
      <c r="O145" s="235"/>
      <c r="P145" s="235"/>
      <c r="Q145" s="235"/>
      <c r="R145" s="235"/>
      <c r="S145" s="235"/>
      <c r="T145" s="235"/>
      <c r="U145" s="235"/>
      <c r="V145" s="243"/>
      <c r="W145" s="235"/>
      <c r="X145" s="235"/>
      <c r="Y145" s="235"/>
      <c r="Z145" s="235"/>
      <c r="AA145" s="235"/>
      <c r="AB145" s="235"/>
      <c r="AC145" s="235"/>
      <c r="AD145" s="235"/>
    </row>
    <row r="146" spans="1:30" s="103" customFormat="1" x14ac:dyDescent="0.2">
      <c r="A146" s="334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332"/>
      <c r="M146" s="235"/>
      <c r="N146" s="235"/>
      <c r="O146" s="235"/>
      <c r="P146" s="235"/>
      <c r="Q146" s="235"/>
      <c r="R146" s="235"/>
      <c r="S146" s="235"/>
      <c r="T146" s="235"/>
      <c r="U146" s="235"/>
      <c r="V146" s="243"/>
      <c r="W146" s="235"/>
      <c r="X146" s="235"/>
      <c r="Y146" s="235"/>
      <c r="Z146" s="235"/>
      <c r="AA146" s="235"/>
      <c r="AB146" s="235"/>
      <c r="AC146" s="235"/>
      <c r="AD146" s="235"/>
    </row>
    <row r="147" spans="1:30" s="103" customFormat="1" x14ac:dyDescent="0.2">
      <c r="A147" s="334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332"/>
      <c r="M147" s="235"/>
      <c r="N147" s="235"/>
      <c r="O147" s="235"/>
      <c r="P147" s="235"/>
      <c r="Q147" s="235"/>
      <c r="R147" s="235"/>
      <c r="S147" s="235"/>
      <c r="T147" s="235"/>
      <c r="U147" s="235"/>
      <c r="V147" s="243"/>
      <c r="W147" s="235"/>
      <c r="X147" s="235"/>
      <c r="Y147" s="235"/>
      <c r="Z147" s="235"/>
      <c r="AA147" s="235"/>
      <c r="AB147" s="235"/>
      <c r="AC147" s="235"/>
      <c r="AD147" s="235"/>
    </row>
    <row r="148" spans="1:30" s="103" customFormat="1" x14ac:dyDescent="0.2">
      <c r="A148" s="334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332"/>
      <c r="M148" s="235"/>
      <c r="N148" s="235"/>
      <c r="O148" s="235"/>
      <c r="P148" s="235"/>
      <c r="Q148" s="235"/>
      <c r="R148" s="235"/>
      <c r="S148" s="235"/>
      <c r="T148" s="235"/>
      <c r="U148" s="235"/>
      <c r="V148" s="243"/>
      <c r="W148" s="235"/>
      <c r="X148" s="235"/>
      <c r="Y148" s="235"/>
      <c r="Z148" s="235"/>
      <c r="AA148" s="235"/>
      <c r="AB148" s="235"/>
      <c r="AC148" s="235"/>
      <c r="AD148" s="235"/>
    </row>
    <row r="149" spans="1:30" s="103" customFormat="1" x14ac:dyDescent="0.2">
      <c r="A149" s="334"/>
      <c r="B149" s="235"/>
      <c r="C149" s="235"/>
      <c r="D149" s="235"/>
      <c r="E149" s="235"/>
      <c r="F149" s="235"/>
      <c r="G149" s="235"/>
      <c r="H149" s="235"/>
      <c r="I149" s="235"/>
      <c r="J149" s="235"/>
      <c r="K149" s="235"/>
      <c r="L149" s="332"/>
      <c r="M149" s="235"/>
      <c r="N149" s="235"/>
      <c r="O149" s="235"/>
      <c r="P149" s="235"/>
      <c r="Q149" s="235"/>
      <c r="R149" s="235"/>
      <c r="S149" s="235"/>
      <c r="T149" s="235"/>
      <c r="U149" s="235"/>
      <c r="V149" s="243"/>
      <c r="W149" s="235"/>
      <c r="X149" s="235"/>
      <c r="Y149" s="235"/>
      <c r="Z149" s="235"/>
      <c r="AA149" s="235"/>
      <c r="AB149" s="235"/>
      <c r="AC149" s="235"/>
      <c r="AD149" s="235"/>
    </row>
    <row r="150" spans="1:30" s="103" customFormat="1" x14ac:dyDescent="0.2">
      <c r="A150" s="334"/>
      <c r="B150" s="235"/>
      <c r="C150" s="235"/>
      <c r="D150" s="235"/>
      <c r="E150" s="235"/>
      <c r="F150" s="235"/>
      <c r="G150" s="235"/>
      <c r="H150" s="235"/>
      <c r="I150" s="235"/>
      <c r="J150" s="235"/>
      <c r="K150" s="235"/>
      <c r="L150" s="332"/>
      <c r="M150" s="235"/>
      <c r="N150" s="235"/>
      <c r="O150" s="235"/>
      <c r="P150" s="235"/>
      <c r="Q150" s="235"/>
      <c r="R150" s="235"/>
      <c r="S150" s="235"/>
      <c r="T150" s="235"/>
      <c r="U150" s="235"/>
      <c r="V150" s="243"/>
      <c r="W150" s="235"/>
      <c r="X150" s="235"/>
      <c r="Y150" s="235"/>
      <c r="Z150" s="235"/>
      <c r="AA150" s="235"/>
      <c r="AB150" s="235"/>
      <c r="AC150" s="235"/>
      <c r="AD150" s="235"/>
    </row>
    <row r="151" spans="1:30" s="103" customFormat="1" x14ac:dyDescent="0.2">
      <c r="A151" s="334"/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332"/>
      <c r="M151" s="235"/>
      <c r="N151" s="235"/>
      <c r="O151" s="235"/>
      <c r="P151" s="235"/>
      <c r="Q151" s="235"/>
      <c r="R151" s="235"/>
      <c r="S151" s="235"/>
      <c r="T151" s="235"/>
      <c r="U151" s="235"/>
      <c r="V151" s="243"/>
      <c r="W151" s="235"/>
      <c r="X151" s="235"/>
      <c r="Y151" s="235"/>
      <c r="Z151" s="235"/>
      <c r="AA151" s="235"/>
      <c r="AB151" s="235"/>
      <c r="AC151" s="235"/>
      <c r="AD151" s="235"/>
    </row>
    <row r="152" spans="1:30" s="103" customFormat="1" x14ac:dyDescent="0.2">
      <c r="A152" s="334"/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332"/>
      <c r="M152" s="235"/>
      <c r="N152" s="235"/>
      <c r="O152" s="235"/>
      <c r="P152" s="235"/>
      <c r="Q152" s="235"/>
      <c r="R152" s="235"/>
      <c r="S152" s="235"/>
      <c r="T152" s="235"/>
      <c r="U152" s="235"/>
      <c r="V152" s="243"/>
      <c r="W152" s="235"/>
      <c r="X152" s="235"/>
      <c r="Y152" s="235"/>
      <c r="Z152" s="235"/>
      <c r="AA152" s="235"/>
      <c r="AB152" s="235"/>
      <c r="AC152" s="235"/>
      <c r="AD152" s="235"/>
    </row>
    <row r="153" spans="1:30" s="103" customFormat="1" x14ac:dyDescent="0.2">
      <c r="A153" s="334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332"/>
      <c r="M153" s="235"/>
      <c r="N153" s="235"/>
      <c r="O153" s="235"/>
      <c r="P153" s="235"/>
      <c r="Q153" s="235"/>
      <c r="R153" s="235"/>
      <c r="S153" s="235"/>
      <c r="T153" s="235"/>
      <c r="U153" s="235"/>
      <c r="V153" s="243"/>
      <c r="W153" s="235"/>
      <c r="X153" s="235"/>
      <c r="Y153" s="235"/>
      <c r="Z153" s="235"/>
      <c r="AA153" s="235"/>
      <c r="AB153" s="235"/>
      <c r="AC153" s="235"/>
      <c r="AD153" s="235"/>
    </row>
    <row r="154" spans="1:30" s="103" customFormat="1" x14ac:dyDescent="0.2">
      <c r="A154" s="334"/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332"/>
      <c r="M154" s="235"/>
      <c r="N154" s="235"/>
      <c r="O154" s="235"/>
      <c r="P154" s="235"/>
      <c r="Q154" s="235"/>
      <c r="R154" s="235"/>
      <c r="S154" s="235"/>
      <c r="T154" s="235"/>
      <c r="U154" s="235"/>
      <c r="V154" s="243"/>
      <c r="W154" s="235"/>
      <c r="X154" s="235"/>
      <c r="Y154" s="235"/>
      <c r="Z154" s="235"/>
      <c r="AA154" s="235"/>
      <c r="AB154" s="235"/>
      <c r="AC154" s="235"/>
      <c r="AD154" s="235"/>
    </row>
    <row r="155" spans="1:30" ht="15" x14ac:dyDescent="0.25">
      <c r="A155" s="413"/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335"/>
      <c r="M155" s="236"/>
      <c r="N155" s="236"/>
      <c r="O155" s="236"/>
      <c r="P155" s="236"/>
      <c r="Q155" s="236"/>
      <c r="R155" s="236"/>
      <c r="S155" s="236"/>
      <c r="T155" s="236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</row>
    <row r="156" spans="1:30" ht="15" x14ac:dyDescent="0.25">
      <c r="A156" s="336"/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335"/>
      <c r="M156" s="236"/>
      <c r="N156" s="236"/>
      <c r="O156" s="236"/>
      <c r="P156" s="236"/>
      <c r="Q156" s="236"/>
      <c r="R156" s="236"/>
      <c r="S156" s="236"/>
      <c r="T156" s="236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423"/>
    </row>
    <row r="157" spans="1:30" ht="15" x14ac:dyDescent="0.25">
      <c r="A157" s="336"/>
      <c r="B157" s="236"/>
      <c r="C157" s="236"/>
      <c r="D157" s="236"/>
      <c r="E157" s="236"/>
      <c r="F157" s="236"/>
      <c r="G157" s="236"/>
      <c r="H157" s="236"/>
      <c r="I157" s="236"/>
      <c r="J157" s="236"/>
      <c r="K157" s="236"/>
      <c r="L157" s="335"/>
      <c r="M157" s="236"/>
      <c r="N157" s="236"/>
      <c r="O157" s="236"/>
      <c r="P157" s="236"/>
      <c r="Q157" s="236"/>
      <c r="R157" s="236"/>
      <c r="S157" s="236"/>
      <c r="T157" s="236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</row>
    <row r="158" spans="1:30" ht="15" x14ac:dyDescent="0.25">
      <c r="A158" s="336"/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335"/>
      <c r="M158" s="236"/>
      <c r="N158" s="236"/>
      <c r="O158" s="236"/>
      <c r="P158" s="236"/>
      <c r="Q158" s="236"/>
      <c r="R158" s="236"/>
      <c r="S158" s="236"/>
      <c r="T158" s="236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</row>
    <row r="159" spans="1:30" ht="15" x14ac:dyDescent="0.25">
      <c r="A159" s="336"/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335"/>
      <c r="M159" s="236"/>
      <c r="N159" s="236"/>
      <c r="O159" s="236"/>
      <c r="P159" s="236"/>
      <c r="Q159" s="236"/>
      <c r="R159" s="236"/>
      <c r="S159" s="236"/>
      <c r="T159" s="236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</row>
    <row r="160" spans="1:30" ht="15" x14ac:dyDescent="0.25">
      <c r="A160" s="336"/>
      <c r="B160" s="236"/>
      <c r="C160" s="236"/>
      <c r="D160" s="236"/>
      <c r="E160" s="236"/>
      <c r="F160" s="236"/>
      <c r="G160" s="236"/>
      <c r="H160" s="236"/>
      <c r="I160" s="236"/>
      <c r="J160" s="236"/>
      <c r="K160" s="236"/>
      <c r="L160" s="335"/>
      <c r="M160" s="236"/>
      <c r="N160" s="236"/>
      <c r="O160" s="236"/>
      <c r="P160" s="236"/>
      <c r="Q160" s="236"/>
      <c r="R160" s="236"/>
      <c r="S160" s="236"/>
      <c r="T160" s="236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</row>
    <row r="161" spans="1:22" x14ac:dyDescent="0.2">
      <c r="A161" s="336"/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335"/>
      <c r="M161" s="236"/>
      <c r="N161" s="236"/>
      <c r="O161" s="236"/>
      <c r="P161" s="236"/>
      <c r="Q161" s="236"/>
      <c r="R161" s="236"/>
      <c r="S161" s="236"/>
      <c r="T161" s="236"/>
      <c r="V161" s="108"/>
    </row>
    <row r="162" spans="1:22" x14ac:dyDescent="0.2">
      <c r="A162" s="336"/>
      <c r="B162" s="236"/>
      <c r="C162" s="236"/>
      <c r="D162" s="236"/>
      <c r="E162" s="236"/>
      <c r="F162" s="236"/>
      <c r="G162" s="236"/>
      <c r="H162" s="236"/>
      <c r="I162" s="236"/>
      <c r="J162" s="236"/>
      <c r="K162" s="236"/>
      <c r="L162" s="335"/>
      <c r="M162" s="236"/>
      <c r="N162" s="236"/>
      <c r="O162" s="236"/>
      <c r="P162" s="236"/>
      <c r="Q162" s="236"/>
      <c r="R162" s="236"/>
      <c r="S162" s="236"/>
      <c r="T162" s="236"/>
      <c r="V162" s="108"/>
    </row>
    <row r="163" spans="1:22" x14ac:dyDescent="0.2">
      <c r="A163" s="336"/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335"/>
      <c r="M163" s="236"/>
      <c r="N163" s="236"/>
      <c r="O163" s="236"/>
      <c r="P163" s="236"/>
      <c r="Q163" s="236"/>
      <c r="R163" s="236"/>
      <c r="S163" s="236"/>
      <c r="T163" s="236"/>
      <c r="V163" s="108"/>
    </row>
    <row r="164" spans="1:22" x14ac:dyDescent="0.2">
      <c r="A164" s="336"/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335"/>
      <c r="M164" s="236"/>
      <c r="N164" s="236"/>
      <c r="O164" s="236"/>
      <c r="P164" s="236"/>
      <c r="Q164" s="236"/>
      <c r="R164" s="236"/>
      <c r="S164" s="236"/>
      <c r="T164" s="236"/>
      <c r="V164" s="108"/>
    </row>
    <row r="165" spans="1:22" x14ac:dyDescent="0.2">
      <c r="A165" s="336"/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335"/>
      <c r="M165" s="236"/>
      <c r="N165" s="236"/>
      <c r="O165" s="236"/>
      <c r="P165" s="236"/>
      <c r="Q165" s="236"/>
      <c r="R165" s="236"/>
      <c r="S165" s="236"/>
      <c r="T165" s="236"/>
      <c r="V165" s="108"/>
    </row>
    <row r="166" spans="1:22" x14ac:dyDescent="0.2">
      <c r="A166" s="336"/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335"/>
      <c r="M166" s="236"/>
      <c r="N166" s="236"/>
      <c r="O166" s="236"/>
      <c r="P166" s="236"/>
      <c r="Q166" s="236"/>
      <c r="R166" s="236"/>
      <c r="S166" s="236"/>
      <c r="T166" s="236"/>
      <c r="V166" s="108"/>
    </row>
    <row r="167" spans="1:22" x14ac:dyDescent="0.2">
      <c r="A167" s="336"/>
      <c r="B167" s="236"/>
      <c r="C167" s="236"/>
      <c r="D167" s="236"/>
      <c r="E167" s="236"/>
      <c r="F167" s="236"/>
      <c r="G167" s="236"/>
      <c r="H167" s="236"/>
      <c r="I167" s="236"/>
      <c r="J167" s="236"/>
      <c r="K167" s="236"/>
      <c r="L167" s="335"/>
      <c r="M167" s="236"/>
      <c r="N167" s="236"/>
      <c r="O167" s="236"/>
      <c r="P167" s="236"/>
      <c r="Q167" s="236"/>
      <c r="R167" s="236"/>
      <c r="S167" s="236"/>
      <c r="T167" s="236"/>
      <c r="V167" s="108"/>
    </row>
    <row r="168" spans="1:22" x14ac:dyDescent="0.2">
      <c r="A168" s="336"/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335"/>
      <c r="M168" s="236"/>
      <c r="N168" s="236"/>
      <c r="O168" s="236"/>
      <c r="P168" s="236"/>
      <c r="Q168" s="236"/>
      <c r="R168" s="236"/>
      <c r="S168" s="236"/>
      <c r="T168" s="236"/>
      <c r="V168" s="108"/>
    </row>
    <row r="200" spans="1:56" ht="15" x14ac:dyDescent="0.25">
      <c r="A200" s="411">
        <v>5083</v>
      </c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412">
        <v>0</v>
      </c>
    </row>
  </sheetData>
  <mergeCells count="63">
    <mergeCell ref="G90:H90"/>
    <mergeCell ref="C90:D90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73:A74"/>
    <mergeCell ref="A75:A78"/>
    <mergeCell ref="A79:A80"/>
    <mergeCell ref="A67:A72"/>
    <mergeCell ref="E90:F90"/>
    <mergeCell ref="A92:B92"/>
    <mergeCell ref="A93:B93"/>
    <mergeCell ref="A81:A82"/>
    <mergeCell ref="A83:A88"/>
    <mergeCell ref="A90:B91"/>
    <mergeCell ref="A64:L64"/>
    <mergeCell ref="A65:B66"/>
    <mergeCell ref="D65:I65"/>
    <mergeCell ref="J65:K65"/>
    <mergeCell ref="L65:L66"/>
    <mergeCell ref="C65:C66"/>
    <mergeCell ref="A46:A47"/>
    <mergeCell ref="L36:L37"/>
    <mergeCell ref="J60:J61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A11:A19"/>
    <mergeCell ref="A6:L6"/>
    <mergeCell ref="A9:A10"/>
    <mergeCell ref="B9:B10"/>
    <mergeCell ref="C9:C10"/>
    <mergeCell ref="D9:I9"/>
    <mergeCell ref="J9:K9"/>
    <mergeCell ref="L9:L10"/>
    <mergeCell ref="A49:A50"/>
    <mergeCell ref="A26:B27"/>
    <mergeCell ref="C36:C37"/>
    <mergeCell ref="D36:I36"/>
    <mergeCell ref="J36:K36"/>
    <mergeCell ref="A28:B28"/>
    <mergeCell ref="A29:B29"/>
    <mergeCell ref="A30:B30"/>
    <mergeCell ref="A31:B31"/>
    <mergeCell ref="C26:C27"/>
    <mergeCell ref="D26:E26"/>
    <mergeCell ref="A32:B32"/>
    <mergeCell ref="A33:B33"/>
    <mergeCell ref="A36:A37"/>
    <mergeCell ref="B36:B37"/>
    <mergeCell ref="A38:A44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B40" sqref="B40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B43" sqref="B43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B42" sqref="B42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G46" sqref="G46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C45" sqref="C45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0"/>
  <sheetViews>
    <sheetView workbookViewId="0">
      <selection activeCell="D41" sqref="D41"/>
    </sheetView>
  </sheetViews>
  <sheetFormatPr baseColWidth="10" defaultRowHeight="12.75" x14ac:dyDescent="0.2"/>
  <cols>
    <col min="1" max="1" width="26.42578125" style="214" customWidth="1"/>
    <col min="2" max="2" width="30" style="19" customWidth="1"/>
    <col min="3" max="3" width="12.7109375" style="19" customWidth="1"/>
    <col min="4" max="4" width="10.7109375" style="19" customWidth="1"/>
    <col min="5" max="5" width="10.85546875" style="19" customWidth="1"/>
    <col min="6" max="11" width="10.7109375" style="19" customWidth="1"/>
    <col min="12" max="12" width="10.7109375" style="212" customWidth="1"/>
    <col min="13" max="20" width="13.140625" style="19" customWidth="1"/>
    <col min="21" max="21" width="13.140625" style="108" customWidth="1"/>
    <col min="22" max="22" width="13.140625" style="208" customWidth="1"/>
    <col min="23" max="23" width="13.5703125" style="108" customWidth="1"/>
    <col min="24" max="28" width="14.140625" style="108" customWidth="1"/>
    <col min="29" max="52" width="13.140625" style="108" customWidth="1"/>
    <col min="53" max="58" width="13.140625" style="108" hidden="1" customWidth="1"/>
    <col min="59" max="60" width="13.140625" style="108" customWidth="1"/>
    <col min="61" max="74" width="12.5703125" style="108" customWidth="1"/>
    <col min="75" max="16384" width="11.42578125" style="108"/>
  </cols>
  <sheetData>
    <row r="1" spans="1:58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V1" s="5"/>
    </row>
    <row r="2" spans="1:58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V2" s="5"/>
    </row>
    <row r="3" spans="1:58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V3" s="5"/>
    </row>
    <row r="4" spans="1:58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V4" s="5"/>
    </row>
    <row r="5" spans="1:58" s="4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V5" s="5"/>
    </row>
    <row r="6" spans="1:58" s="9" customFormat="1" ht="15" x14ac:dyDescent="0.15">
      <c r="A6" s="468" t="s">
        <v>1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8"/>
      <c r="N6" s="8"/>
      <c r="V6" s="5"/>
    </row>
    <row r="7" spans="1:58" s="9" customFormat="1" ht="15" x14ac:dyDescent="0.2">
      <c r="A7" s="10" t="s">
        <v>2</v>
      </c>
      <c r="B7" s="11"/>
      <c r="C7" s="12"/>
      <c r="D7" s="12"/>
      <c r="E7" s="12"/>
      <c r="F7" s="12"/>
      <c r="G7" s="12"/>
      <c r="H7" s="12"/>
      <c r="I7" s="13"/>
      <c r="J7" s="11"/>
      <c r="K7" s="14"/>
      <c r="L7" s="12"/>
      <c r="M7" s="4"/>
      <c r="N7" s="4"/>
      <c r="V7" s="5"/>
    </row>
    <row r="8" spans="1:58" s="9" customFormat="1" ht="15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8"/>
      <c r="N8" s="18"/>
      <c r="V8" s="5"/>
    </row>
    <row r="9" spans="1:58" s="19" customFormat="1" ht="10.5" x14ac:dyDescent="0.15">
      <c r="A9" s="452" t="s">
        <v>4</v>
      </c>
      <c r="B9" s="452" t="s">
        <v>5</v>
      </c>
      <c r="C9" s="450" t="s">
        <v>6</v>
      </c>
      <c r="D9" s="456" t="s">
        <v>7</v>
      </c>
      <c r="E9" s="457"/>
      <c r="F9" s="457"/>
      <c r="G9" s="457"/>
      <c r="H9" s="457"/>
      <c r="I9" s="458"/>
      <c r="J9" s="456" t="s">
        <v>8</v>
      </c>
      <c r="K9" s="458"/>
      <c r="L9" s="450" t="s">
        <v>9</v>
      </c>
      <c r="M9" s="9"/>
      <c r="N9" s="9"/>
      <c r="O9" s="9"/>
      <c r="P9" s="9"/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58" s="19" customFormat="1" ht="21" x14ac:dyDescent="0.15">
      <c r="A10" s="453"/>
      <c r="B10" s="453"/>
      <c r="C10" s="451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2" t="s">
        <v>15</v>
      </c>
      <c r="J10" s="23" t="s">
        <v>16</v>
      </c>
      <c r="K10" s="69" t="s">
        <v>17</v>
      </c>
      <c r="L10" s="451"/>
      <c r="M10" s="9"/>
      <c r="N10" s="9"/>
      <c r="O10" s="9"/>
      <c r="P10" s="9"/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58" s="19" customFormat="1" ht="10.5" x14ac:dyDescent="0.15">
      <c r="A11" s="454" t="s">
        <v>18</v>
      </c>
      <c r="B11" s="25" t="s">
        <v>19</v>
      </c>
      <c r="C11" s="26">
        <f t="shared" ref="C11:C21" si="0">SUM(D11:I11)</f>
        <v>0</v>
      </c>
      <c r="D11" s="27"/>
      <c r="E11" s="28"/>
      <c r="F11" s="28"/>
      <c r="G11" s="28"/>
      <c r="H11" s="28"/>
      <c r="I11" s="29"/>
      <c r="J11" s="30"/>
      <c r="K11" s="29"/>
      <c r="L11" s="31"/>
      <c r="M11" s="32" t="str">
        <f t="shared" ref="M11:M21" si="1">$BA11&amp;" "&amp;$BB11&amp;""&amp;$BC11</f>
        <v xml:space="preserve"> </v>
      </c>
      <c r="N11" s="9"/>
      <c r="O11" s="9"/>
      <c r="P11" s="9"/>
      <c r="Q11" s="9"/>
      <c r="R11" s="9"/>
      <c r="S11" s="9"/>
      <c r="T11" s="9"/>
      <c r="U11" s="9"/>
      <c r="V11" s="9"/>
      <c r="W11" s="5"/>
      <c r="X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BA11" s="33" t="str">
        <f>IF($C11&lt;&gt;($J11+$K11)," El número de consultas según sexo NO puede ser diferente al Total.","")</f>
        <v/>
      </c>
      <c r="BB11" s="33" t="str">
        <f>IF($C11=0,"",IF($L11="",IF($C11="",""," No olvide escribir la columna Beneficiarios."),""))</f>
        <v/>
      </c>
      <c r="BC11" s="33" t="str">
        <f>IF($C11&lt;$L11," El número de Beneficiarios NO puede ser mayor que el Total.","")</f>
        <v/>
      </c>
      <c r="BD11" s="34">
        <f>IF($C11&lt;&gt;($J11+$K11),1,0)</f>
        <v>0</v>
      </c>
      <c r="BE11" s="34">
        <f>IF($C11&lt;$L11,1,0)</f>
        <v>0</v>
      </c>
      <c r="BF11" s="34" t="str">
        <f>IF($C11=0,"",IF($L11="",IF($C11="","",1),0))</f>
        <v/>
      </c>
    </row>
    <row r="12" spans="1:58" s="19" customFormat="1" ht="10.5" x14ac:dyDescent="0.15">
      <c r="A12" s="459"/>
      <c r="B12" s="35" t="s">
        <v>20</v>
      </c>
      <c r="C12" s="36">
        <f t="shared" si="0"/>
        <v>0</v>
      </c>
      <c r="D12" s="37"/>
      <c r="E12" s="38"/>
      <c r="F12" s="38"/>
      <c r="G12" s="38"/>
      <c r="H12" s="38"/>
      <c r="I12" s="39"/>
      <c r="J12" s="40"/>
      <c r="K12" s="39"/>
      <c r="L12" s="41"/>
      <c r="M12" s="32" t="str">
        <f t="shared" si="1"/>
        <v xml:space="preserve"> </v>
      </c>
      <c r="N12" s="9"/>
      <c r="O12" s="9"/>
      <c r="P12" s="9"/>
      <c r="Q12" s="9"/>
      <c r="R12" s="9"/>
      <c r="S12" s="9"/>
      <c r="T12" s="9"/>
      <c r="U12" s="9"/>
      <c r="V12" s="9"/>
      <c r="W12" s="5"/>
      <c r="X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BA12" s="33" t="str">
        <f t="shared" ref="BA12:BA21" si="2">IF($C12&lt;&gt;($J12+$K12)," El número de consultas según sexo NO puede ser diferente al Total.","")</f>
        <v/>
      </c>
      <c r="BB12" s="33" t="str">
        <f t="shared" ref="BB12:BB21" si="3">IF($C12=0,"",IF($L12="",IF($C12="",""," No olvide escribir la columna Beneficiarios."),""))</f>
        <v/>
      </c>
      <c r="BC12" s="33" t="str">
        <f t="shared" ref="BC12:BC21" si="4">IF($C12&lt;$L12," El número de Beneficiarios NO puede ser mayor que el Total.","")</f>
        <v/>
      </c>
      <c r="BD12" s="34">
        <f t="shared" ref="BD12:BD21" si="5">IF($C12&lt;&gt;($J12+$K12),1,0)</f>
        <v>0</v>
      </c>
      <c r="BE12" s="34">
        <f t="shared" ref="BE12:BE20" si="6">IF($C12&lt;$L12,1,0)</f>
        <v>0</v>
      </c>
      <c r="BF12" s="34" t="str">
        <f t="shared" ref="BF12:BF21" si="7">IF($C12=0,"",IF($L12="",IF($C12="","",1),0))</f>
        <v/>
      </c>
    </row>
    <row r="13" spans="1:58" s="19" customFormat="1" ht="10.5" x14ac:dyDescent="0.15">
      <c r="A13" s="459"/>
      <c r="B13" s="35" t="s">
        <v>21</v>
      </c>
      <c r="C13" s="36">
        <f t="shared" si="0"/>
        <v>0</v>
      </c>
      <c r="D13" s="37"/>
      <c r="E13" s="38"/>
      <c r="F13" s="38"/>
      <c r="G13" s="38"/>
      <c r="H13" s="38"/>
      <c r="I13" s="39"/>
      <c r="J13" s="40"/>
      <c r="K13" s="39"/>
      <c r="L13" s="41"/>
      <c r="M13" s="32" t="str">
        <f t="shared" si="1"/>
        <v xml:space="preserve"> </v>
      </c>
      <c r="N13" s="9"/>
      <c r="O13" s="9"/>
      <c r="P13" s="9"/>
      <c r="Q13" s="9"/>
      <c r="R13" s="9"/>
      <c r="S13" s="9"/>
      <c r="T13" s="9"/>
      <c r="U13" s="9"/>
      <c r="V13" s="9"/>
      <c r="W13" s="5"/>
      <c r="X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BA13" s="33" t="str">
        <f t="shared" si="2"/>
        <v/>
      </c>
      <c r="BB13" s="33" t="str">
        <f t="shared" si="3"/>
        <v/>
      </c>
      <c r="BC13" s="33" t="str">
        <f t="shared" si="4"/>
        <v/>
      </c>
      <c r="BD13" s="34">
        <f t="shared" si="5"/>
        <v>0</v>
      </c>
      <c r="BE13" s="34">
        <f t="shared" si="6"/>
        <v>0</v>
      </c>
      <c r="BF13" s="34" t="str">
        <f t="shared" si="7"/>
        <v/>
      </c>
    </row>
    <row r="14" spans="1:58" s="19" customFormat="1" ht="10.5" x14ac:dyDescent="0.15">
      <c r="A14" s="459"/>
      <c r="B14" s="35" t="s">
        <v>22</v>
      </c>
      <c r="C14" s="36">
        <f t="shared" si="0"/>
        <v>0</v>
      </c>
      <c r="D14" s="37"/>
      <c r="E14" s="38"/>
      <c r="F14" s="38"/>
      <c r="G14" s="38"/>
      <c r="H14" s="38"/>
      <c r="I14" s="39"/>
      <c r="J14" s="40"/>
      <c r="K14" s="39"/>
      <c r="L14" s="41"/>
      <c r="M14" s="32" t="str">
        <f t="shared" si="1"/>
        <v xml:space="preserve"> </v>
      </c>
      <c r="N14" s="9"/>
      <c r="O14" s="9"/>
      <c r="P14" s="9"/>
      <c r="Q14" s="9"/>
      <c r="R14" s="9"/>
      <c r="S14" s="9"/>
      <c r="T14" s="9"/>
      <c r="U14" s="9"/>
      <c r="V14" s="9"/>
      <c r="W14" s="5"/>
      <c r="X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BA14" s="33" t="str">
        <f t="shared" si="2"/>
        <v/>
      </c>
      <c r="BB14" s="33" t="str">
        <f t="shared" si="3"/>
        <v/>
      </c>
      <c r="BC14" s="33" t="str">
        <f t="shared" si="4"/>
        <v/>
      </c>
      <c r="BD14" s="34">
        <f t="shared" si="5"/>
        <v>0</v>
      </c>
      <c r="BE14" s="34">
        <f t="shared" si="6"/>
        <v>0</v>
      </c>
      <c r="BF14" s="34" t="str">
        <f t="shared" si="7"/>
        <v/>
      </c>
    </row>
    <row r="15" spans="1:58" s="19" customFormat="1" ht="10.5" x14ac:dyDescent="0.15">
      <c r="A15" s="459"/>
      <c r="B15" s="35" t="s">
        <v>23</v>
      </c>
      <c r="C15" s="36">
        <f t="shared" si="0"/>
        <v>0</v>
      </c>
      <c r="D15" s="37"/>
      <c r="E15" s="38"/>
      <c r="F15" s="38"/>
      <c r="G15" s="38"/>
      <c r="H15" s="38"/>
      <c r="I15" s="39"/>
      <c r="J15" s="40"/>
      <c r="K15" s="39"/>
      <c r="L15" s="41"/>
      <c r="M15" s="32" t="str">
        <f t="shared" si="1"/>
        <v xml:space="preserve"> </v>
      </c>
      <c r="N15" s="9"/>
      <c r="O15" s="9"/>
      <c r="P15" s="9"/>
      <c r="Q15" s="9"/>
      <c r="R15" s="9"/>
      <c r="S15" s="9"/>
      <c r="T15" s="9"/>
      <c r="U15" s="9"/>
      <c r="V15" s="9"/>
      <c r="W15" s="5"/>
      <c r="X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BA15" s="33" t="str">
        <f t="shared" si="2"/>
        <v/>
      </c>
      <c r="BB15" s="33" t="str">
        <f t="shared" si="3"/>
        <v/>
      </c>
      <c r="BC15" s="33" t="str">
        <f t="shared" si="4"/>
        <v/>
      </c>
      <c r="BD15" s="34">
        <f t="shared" si="5"/>
        <v>0</v>
      </c>
      <c r="BE15" s="34">
        <f t="shared" si="6"/>
        <v>0</v>
      </c>
      <c r="BF15" s="34" t="str">
        <f t="shared" si="7"/>
        <v/>
      </c>
    </row>
    <row r="16" spans="1:58" s="19" customFormat="1" ht="10.5" x14ac:dyDescent="0.15">
      <c r="A16" s="459"/>
      <c r="B16" s="35" t="s">
        <v>24</v>
      </c>
      <c r="C16" s="36">
        <f t="shared" si="0"/>
        <v>0</v>
      </c>
      <c r="D16" s="37"/>
      <c r="E16" s="38"/>
      <c r="F16" s="38"/>
      <c r="G16" s="38"/>
      <c r="H16" s="38"/>
      <c r="I16" s="39"/>
      <c r="J16" s="40"/>
      <c r="K16" s="39"/>
      <c r="L16" s="41"/>
      <c r="M16" s="32" t="str">
        <f t="shared" si="1"/>
        <v xml:space="preserve"> </v>
      </c>
      <c r="N16" s="9"/>
      <c r="O16" s="9"/>
      <c r="P16" s="9"/>
      <c r="Q16" s="9"/>
      <c r="R16" s="9"/>
      <c r="S16" s="9"/>
      <c r="T16" s="9"/>
      <c r="U16" s="9"/>
      <c r="V16" s="9"/>
      <c r="W16" s="5"/>
      <c r="X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BA16" s="33" t="str">
        <f t="shared" si="2"/>
        <v/>
      </c>
      <c r="BB16" s="33" t="str">
        <f t="shared" si="3"/>
        <v/>
      </c>
      <c r="BC16" s="33" t="str">
        <f t="shared" si="4"/>
        <v/>
      </c>
      <c r="BD16" s="34">
        <f t="shared" si="5"/>
        <v>0</v>
      </c>
      <c r="BE16" s="34">
        <f>IF($C16&lt;$L16,1,0)</f>
        <v>0</v>
      </c>
      <c r="BF16" s="34" t="str">
        <f t="shared" si="7"/>
        <v/>
      </c>
    </row>
    <row r="17" spans="1:58" s="19" customFormat="1" ht="10.5" x14ac:dyDescent="0.15">
      <c r="A17" s="459"/>
      <c r="B17" s="35" t="s">
        <v>25</v>
      </c>
      <c r="C17" s="42">
        <f t="shared" si="0"/>
        <v>0</v>
      </c>
      <c r="D17" s="43"/>
      <c r="E17" s="44"/>
      <c r="F17" s="44"/>
      <c r="G17" s="44"/>
      <c r="H17" s="44"/>
      <c r="I17" s="45"/>
      <c r="J17" s="46"/>
      <c r="K17" s="45"/>
      <c r="L17" s="41"/>
      <c r="M17" s="32" t="str">
        <f t="shared" si="1"/>
        <v xml:space="preserve"> </v>
      </c>
      <c r="N17" s="9"/>
      <c r="O17" s="9"/>
      <c r="P17" s="9"/>
      <c r="Q17" s="9"/>
      <c r="R17" s="9"/>
      <c r="S17" s="9"/>
      <c r="T17" s="9"/>
      <c r="U17" s="9"/>
      <c r="V17" s="9"/>
      <c r="W17" s="5"/>
      <c r="X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BA17" s="33" t="str">
        <f t="shared" si="2"/>
        <v/>
      </c>
      <c r="BB17" s="33" t="str">
        <f t="shared" si="3"/>
        <v/>
      </c>
      <c r="BC17" s="33" t="str">
        <f t="shared" si="4"/>
        <v/>
      </c>
      <c r="BD17" s="34">
        <f t="shared" si="5"/>
        <v>0</v>
      </c>
      <c r="BE17" s="34">
        <f>IF($C17&lt;$L17,1,0)</f>
        <v>0</v>
      </c>
      <c r="BF17" s="34" t="str">
        <f t="shared" si="7"/>
        <v/>
      </c>
    </row>
    <row r="18" spans="1:58" s="19" customFormat="1" ht="21" x14ac:dyDescent="0.15">
      <c r="A18" s="459"/>
      <c r="B18" s="35" t="s">
        <v>26</v>
      </c>
      <c r="C18" s="42">
        <f t="shared" si="0"/>
        <v>0</v>
      </c>
      <c r="D18" s="43"/>
      <c r="E18" s="44"/>
      <c r="F18" s="44"/>
      <c r="G18" s="44"/>
      <c r="H18" s="44"/>
      <c r="I18" s="45"/>
      <c r="J18" s="46"/>
      <c r="K18" s="45"/>
      <c r="L18" s="47"/>
      <c r="M18" s="32" t="str">
        <f t="shared" si="1"/>
        <v xml:space="preserve"> </v>
      </c>
      <c r="N18" s="9"/>
      <c r="O18" s="9"/>
      <c r="P18" s="9"/>
      <c r="Q18" s="9"/>
      <c r="R18" s="9"/>
      <c r="S18" s="9"/>
      <c r="T18" s="9"/>
      <c r="U18" s="9"/>
      <c r="V18" s="9"/>
      <c r="W18" s="5"/>
      <c r="X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BA18" s="33" t="str">
        <f t="shared" si="2"/>
        <v/>
      </c>
      <c r="BB18" s="33" t="str">
        <f t="shared" si="3"/>
        <v/>
      </c>
      <c r="BC18" s="33" t="str">
        <f>IF($C18&lt;$L18," El número de Beneficiarios NO puede ser mayor que el Total.","")</f>
        <v/>
      </c>
      <c r="BD18" s="34">
        <f t="shared" si="5"/>
        <v>0</v>
      </c>
      <c r="BE18" s="34">
        <f t="shared" si="6"/>
        <v>0</v>
      </c>
      <c r="BF18" s="34" t="str">
        <f t="shared" si="7"/>
        <v/>
      </c>
    </row>
    <row r="19" spans="1:58" s="19" customFormat="1" ht="10.5" x14ac:dyDescent="0.15">
      <c r="A19" s="455"/>
      <c r="B19" s="48" t="s">
        <v>27</v>
      </c>
      <c r="C19" s="49">
        <f t="shared" si="0"/>
        <v>0</v>
      </c>
      <c r="D19" s="50">
        <f>SUM(D11:D18)</f>
        <v>0</v>
      </c>
      <c r="E19" s="51">
        <f t="shared" ref="E19:L19" si="8">SUM(E11:E18)</f>
        <v>0</v>
      </c>
      <c r="F19" s="51">
        <f t="shared" si="8"/>
        <v>0</v>
      </c>
      <c r="G19" s="51">
        <f t="shared" si="8"/>
        <v>0</v>
      </c>
      <c r="H19" s="51">
        <f t="shared" si="8"/>
        <v>0</v>
      </c>
      <c r="I19" s="52">
        <f t="shared" si="8"/>
        <v>0</v>
      </c>
      <c r="J19" s="50">
        <f t="shared" si="8"/>
        <v>0</v>
      </c>
      <c r="K19" s="52">
        <f t="shared" si="8"/>
        <v>0</v>
      </c>
      <c r="L19" s="49">
        <f t="shared" si="8"/>
        <v>0</v>
      </c>
      <c r="M19" s="32" t="str">
        <f t="shared" si="1"/>
        <v xml:space="preserve"> </v>
      </c>
      <c r="N19" s="9"/>
      <c r="O19" s="9"/>
      <c r="P19" s="9"/>
      <c r="Q19" s="9"/>
      <c r="R19" s="9"/>
      <c r="S19" s="9"/>
      <c r="T19" s="9"/>
      <c r="U19" s="9"/>
      <c r="V19" s="9"/>
      <c r="W19" s="5"/>
      <c r="X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BA19" s="33" t="str">
        <f t="shared" si="2"/>
        <v/>
      </c>
      <c r="BB19" s="33" t="str">
        <f t="shared" si="3"/>
        <v/>
      </c>
      <c r="BC19" s="33" t="str">
        <f t="shared" si="4"/>
        <v/>
      </c>
      <c r="BD19" s="34">
        <f t="shared" si="5"/>
        <v>0</v>
      </c>
      <c r="BE19" s="34">
        <f t="shared" si="6"/>
        <v>0</v>
      </c>
      <c r="BF19" s="34" t="str">
        <f t="shared" si="7"/>
        <v/>
      </c>
    </row>
    <row r="20" spans="1:58" s="19" customFormat="1" ht="10.5" x14ac:dyDescent="0.15">
      <c r="A20" s="53" t="s">
        <v>28</v>
      </c>
      <c r="B20" s="54" t="s">
        <v>20</v>
      </c>
      <c r="C20" s="26">
        <f t="shared" si="0"/>
        <v>0</v>
      </c>
      <c r="D20" s="27"/>
      <c r="E20" s="28"/>
      <c r="F20" s="28"/>
      <c r="G20" s="28"/>
      <c r="H20" s="28"/>
      <c r="I20" s="29"/>
      <c r="J20" s="30"/>
      <c r="K20" s="29"/>
      <c r="L20" s="31"/>
      <c r="M20" s="32" t="str">
        <f t="shared" si="1"/>
        <v xml:space="preserve"> </v>
      </c>
      <c r="N20" s="9"/>
      <c r="O20" s="9"/>
      <c r="P20" s="9"/>
      <c r="Q20" s="9"/>
      <c r="R20" s="9"/>
      <c r="S20" s="9"/>
      <c r="T20" s="9"/>
      <c r="U20" s="9"/>
      <c r="V20" s="9"/>
      <c r="W20" s="5"/>
      <c r="X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BA20" s="33" t="str">
        <f t="shared" si="2"/>
        <v/>
      </c>
      <c r="BB20" s="33" t="str">
        <f t="shared" si="3"/>
        <v/>
      </c>
      <c r="BC20" s="33" t="str">
        <f t="shared" si="4"/>
        <v/>
      </c>
      <c r="BD20" s="34">
        <f t="shared" si="5"/>
        <v>0</v>
      </c>
      <c r="BE20" s="34">
        <f t="shared" si="6"/>
        <v>0</v>
      </c>
      <c r="BF20" s="34" t="str">
        <f t="shared" si="7"/>
        <v/>
      </c>
    </row>
    <row r="21" spans="1:58" s="19" customFormat="1" ht="10.5" x14ac:dyDescent="0.15">
      <c r="A21" s="53" t="s">
        <v>29</v>
      </c>
      <c r="B21" s="55" t="s">
        <v>20</v>
      </c>
      <c r="C21" s="56">
        <f t="shared" si="0"/>
        <v>0</v>
      </c>
      <c r="D21" s="57"/>
      <c r="E21" s="58"/>
      <c r="F21" s="58"/>
      <c r="G21" s="58"/>
      <c r="H21" s="58"/>
      <c r="I21" s="59"/>
      <c r="J21" s="60"/>
      <c r="K21" s="59"/>
      <c r="L21" s="61"/>
      <c r="M21" s="32" t="str">
        <f t="shared" si="1"/>
        <v xml:space="preserve"> </v>
      </c>
      <c r="N21" s="9"/>
      <c r="O21" s="9"/>
      <c r="P21" s="9"/>
      <c r="Q21" s="9"/>
      <c r="R21" s="9"/>
      <c r="S21" s="9"/>
      <c r="T21" s="9"/>
      <c r="U21" s="9"/>
      <c r="V21" s="9"/>
      <c r="W21" s="5"/>
      <c r="X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BA21" s="33" t="str">
        <f t="shared" si="2"/>
        <v/>
      </c>
      <c r="BB21" s="33" t="str">
        <f t="shared" si="3"/>
        <v/>
      </c>
      <c r="BC21" s="33" t="str">
        <f t="shared" si="4"/>
        <v/>
      </c>
      <c r="BD21" s="34">
        <f t="shared" si="5"/>
        <v>0</v>
      </c>
      <c r="BE21" s="34">
        <f>IF($C21&lt;$L21,1,0)</f>
        <v>0</v>
      </c>
      <c r="BF21" s="34" t="str">
        <f t="shared" si="7"/>
        <v/>
      </c>
    </row>
    <row r="22" spans="1:58" s="9" customFormat="1" ht="15" x14ac:dyDescent="0.2">
      <c r="A22" s="15" t="s">
        <v>30</v>
      </c>
      <c r="B22" s="62"/>
      <c r="C22" s="63"/>
      <c r="D22" s="62"/>
      <c r="E22" s="16"/>
      <c r="F22" s="16"/>
      <c r="G22" s="16"/>
      <c r="H22" s="16"/>
      <c r="I22" s="16"/>
      <c r="J22" s="16"/>
      <c r="K22" s="16"/>
      <c r="L22" s="16"/>
      <c r="M22" s="18"/>
      <c r="N22" s="18"/>
      <c r="V22" s="5"/>
    </row>
    <row r="23" spans="1:58" s="19" customFormat="1" ht="21" x14ac:dyDescent="0.2">
      <c r="A23" s="64" t="s">
        <v>4</v>
      </c>
      <c r="B23" s="53" t="s">
        <v>31</v>
      </c>
      <c r="C23" s="53" t="s">
        <v>32</v>
      </c>
      <c r="D23" s="9"/>
      <c r="E23" s="9"/>
      <c r="F23" s="9"/>
      <c r="G23" s="9"/>
      <c r="H23" s="9"/>
      <c r="I23" s="9"/>
      <c r="J23" s="9"/>
      <c r="K23" s="65"/>
      <c r="L23" s="65"/>
      <c r="M23" s="18"/>
      <c r="N23" s="9"/>
      <c r="O23" s="9"/>
      <c r="P23" s="9"/>
      <c r="Q23" s="9"/>
      <c r="R23" s="9"/>
      <c r="S23" s="9"/>
      <c r="T23" s="9"/>
      <c r="U23" s="9"/>
      <c r="V23" s="5"/>
      <c r="W23" s="9"/>
      <c r="X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BA23" s="9"/>
      <c r="BB23" s="9"/>
      <c r="BC23" s="9"/>
      <c r="BD23" s="9"/>
      <c r="BE23" s="9"/>
    </row>
    <row r="24" spans="1:58" s="19" customFormat="1" ht="21" x14ac:dyDescent="0.2">
      <c r="A24" s="66" t="s">
        <v>33</v>
      </c>
      <c r="B24" s="67"/>
      <c r="C24" s="67"/>
      <c r="D24" s="9"/>
      <c r="E24" s="9"/>
      <c r="F24" s="9"/>
      <c r="G24" s="9"/>
      <c r="H24" s="9"/>
      <c r="I24" s="9"/>
      <c r="J24" s="9"/>
      <c r="K24" s="65"/>
      <c r="L24" s="65"/>
      <c r="M24" s="18"/>
      <c r="N24" s="9"/>
      <c r="O24" s="9"/>
      <c r="P24" s="9"/>
      <c r="Q24" s="9"/>
      <c r="R24" s="9"/>
      <c r="S24" s="9"/>
      <c r="T24" s="9"/>
      <c r="U24" s="9"/>
      <c r="V24" s="5"/>
      <c r="W24" s="9"/>
      <c r="X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BA24" s="9"/>
      <c r="BB24" s="9"/>
      <c r="BC24" s="9"/>
      <c r="BD24" s="9"/>
      <c r="BE24" s="9"/>
    </row>
    <row r="25" spans="1:58" s="19" customFormat="1" ht="14.25" x14ac:dyDescent="0.2">
      <c r="A25" s="68" t="s">
        <v>34</v>
      </c>
      <c r="B25" s="68"/>
      <c r="C25" s="68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4"/>
      <c r="O25" s="9"/>
      <c r="P25" s="9"/>
      <c r="Q25" s="9"/>
      <c r="R25" s="9"/>
      <c r="S25" s="9"/>
      <c r="T25" s="9"/>
      <c r="U25" s="9"/>
      <c r="V25" s="5"/>
      <c r="W25" s="9"/>
      <c r="X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BA25" s="9"/>
      <c r="BB25" s="9"/>
      <c r="BC25" s="9"/>
      <c r="BD25" s="9"/>
      <c r="BE25" s="9"/>
    </row>
    <row r="26" spans="1:58" s="19" customFormat="1" x14ac:dyDescent="0.2">
      <c r="A26" s="469" t="s">
        <v>35</v>
      </c>
      <c r="B26" s="470"/>
      <c r="C26" s="450" t="s">
        <v>27</v>
      </c>
      <c r="D26" s="473" t="s">
        <v>36</v>
      </c>
      <c r="E26" s="474"/>
      <c r="F26" s="3"/>
      <c r="G26" s="3"/>
      <c r="H26" s="3"/>
      <c r="I26" s="3"/>
      <c r="J26" s="3"/>
      <c r="K26" s="65"/>
      <c r="L26" s="65"/>
      <c r="M26" s="18"/>
      <c r="N26" s="4"/>
      <c r="O26" s="9"/>
      <c r="P26" s="9"/>
      <c r="Q26" s="9"/>
      <c r="R26" s="9"/>
      <c r="S26" s="9"/>
      <c r="T26" s="9"/>
      <c r="U26" s="9"/>
      <c r="V26" s="5"/>
      <c r="W26" s="9"/>
      <c r="X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BA26" s="9"/>
      <c r="BB26" s="9"/>
      <c r="BC26" s="9"/>
      <c r="BD26" s="9"/>
      <c r="BE26" s="9"/>
    </row>
    <row r="27" spans="1:58" s="19" customFormat="1" x14ac:dyDescent="0.2">
      <c r="A27" s="471"/>
      <c r="B27" s="472"/>
      <c r="C27" s="451"/>
      <c r="D27" s="70" t="s">
        <v>37</v>
      </c>
      <c r="E27" s="71" t="s">
        <v>17</v>
      </c>
      <c r="F27" s="3"/>
      <c r="G27" s="3"/>
      <c r="H27" s="3"/>
      <c r="I27" s="3"/>
      <c r="J27" s="3"/>
      <c r="K27" s="65"/>
      <c r="L27" s="65"/>
      <c r="M27" s="18"/>
      <c r="N27" s="4"/>
      <c r="O27" s="9"/>
      <c r="P27" s="9"/>
      <c r="Q27" s="9"/>
      <c r="R27" s="9"/>
      <c r="S27" s="9"/>
      <c r="T27" s="9"/>
      <c r="U27" s="9"/>
      <c r="V27" s="5"/>
      <c r="W27" s="9"/>
      <c r="X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BA27" s="9"/>
      <c r="BB27" s="9"/>
      <c r="BC27" s="9"/>
      <c r="BD27" s="9"/>
      <c r="BE27" s="9"/>
    </row>
    <row r="28" spans="1:58" s="19" customFormat="1" x14ac:dyDescent="0.2">
      <c r="A28" s="462" t="s">
        <v>38</v>
      </c>
      <c r="B28" s="463"/>
      <c r="C28" s="26">
        <f t="shared" ref="C28:C33" si="9">SUM(D28:E28)</f>
        <v>0</v>
      </c>
      <c r="D28" s="72">
        <f>+D29+D30</f>
        <v>0</v>
      </c>
      <c r="E28" s="73">
        <f>+E29+E30</f>
        <v>0</v>
      </c>
      <c r="F28" s="74"/>
      <c r="G28" s="75"/>
      <c r="H28" s="75"/>
      <c r="I28" s="76"/>
      <c r="J28" s="76"/>
      <c r="K28" s="65"/>
      <c r="L28" s="65"/>
      <c r="M28" s="18"/>
      <c r="N28" s="76"/>
      <c r="O28" s="9"/>
      <c r="P28" s="9"/>
      <c r="Q28" s="9"/>
      <c r="R28" s="9"/>
      <c r="S28" s="9"/>
      <c r="T28" s="9"/>
      <c r="U28" s="9"/>
      <c r="V28" s="5"/>
      <c r="W28" s="9"/>
      <c r="X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BE28" s="9"/>
    </row>
    <row r="29" spans="1:58" s="19" customFormat="1" x14ac:dyDescent="0.2">
      <c r="A29" s="464" t="s">
        <v>19</v>
      </c>
      <c r="B29" s="465"/>
      <c r="C29" s="36">
        <f t="shared" si="9"/>
        <v>0</v>
      </c>
      <c r="D29" s="37"/>
      <c r="E29" s="39"/>
      <c r="F29" s="74" t="str">
        <f>$BA29&amp;" "&amp;$BB29&amp;""</f>
        <v xml:space="preserve"> </v>
      </c>
      <c r="G29" s="75"/>
      <c r="H29" s="75"/>
      <c r="I29" s="76"/>
      <c r="J29" s="76"/>
      <c r="K29" s="65"/>
      <c r="L29" s="65"/>
      <c r="M29" s="18"/>
      <c r="N29" s="76"/>
      <c r="O29" s="9"/>
      <c r="P29" s="9"/>
      <c r="Q29" s="9"/>
      <c r="R29" s="9"/>
      <c r="S29" s="9"/>
      <c r="T29" s="9"/>
      <c r="U29" s="9"/>
      <c r="V29" s="5"/>
      <c r="W29" s="9"/>
      <c r="X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BA29" s="33" t="str">
        <f>IF($C29+$C32&lt;=$C11,"","Las consultas por médico en extensión horaria NO pueden ser mayor que el Total de consultas de sección A.1.")</f>
        <v/>
      </c>
      <c r="BB29" s="33" t="str">
        <f>IF($D29+$E29&lt;&gt;$C29,"Las consultas según sexo NO pueden ser diferente al Total.","")</f>
        <v/>
      </c>
      <c r="BD29" s="34">
        <f>IF($C29+$C32&lt;=$C11,0,1)</f>
        <v>0</v>
      </c>
      <c r="BE29" s="34">
        <f>IF($D29+$E29&lt;&gt;$C29,1,0)</f>
        <v>0</v>
      </c>
    </row>
    <row r="30" spans="1:58" s="19" customFormat="1" x14ac:dyDescent="0.2">
      <c r="A30" s="460" t="s">
        <v>24</v>
      </c>
      <c r="B30" s="461"/>
      <c r="C30" s="42">
        <f t="shared" si="9"/>
        <v>0</v>
      </c>
      <c r="D30" s="43"/>
      <c r="E30" s="45"/>
      <c r="F30" s="74" t="str">
        <f>$BA30&amp;" "&amp;$BB30&amp;""</f>
        <v xml:space="preserve"> </v>
      </c>
      <c r="G30" s="75"/>
      <c r="H30" s="75"/>
      <c r="I30" s="76"/>
      <c r="J30" s="76"/>
      <c r="K30" s="65"/>
      <c r="L30" s="65"/>
      <c r="M30" s="18"/>
      <c r="N30" s="76"/>
      <c r="O30" s="9"/>
      <c r="P30" s="9"/>
      <c r="Q30" s="9"/>
      <c r="R30" s="9"/>
      <c r="S30" s="9"/>
      <c r="T30" s="9"/>
      <c r="U30" s="9"/>
      <c r="V30" s="5"/>
      <c r="W30" s="9"/>
      <c r="X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BA30" s="33" t="str">
        <f>IF($C30+$C33&lt;=SUM($C12:$C18),"","Las consultas por otros profesionales en extensión horaria NO pueden ser mayor que el Total de consultas de sección A.1.")</f>
        <v/>
      </c>
      <c r="BB30" s="33" t="str">
        <f>IF(D30+E30&lt;&gt;C30,"Las consultas según sexo NO pueden ser diferente al Total.","")</f>
        <v/>
      </c>
      <c r="BD30" s="34">
        <f>IF($C30+$C33&lt;=SUM($C12:$C18),0,1)</f>
        <v>0</v>
      </c>
      <c r="BE30" s="34">
        <f>IF($D30+$E30&lt;&gt;$C30,1,0)</f>
        <v>0</v>
      </c>
    </row>
    <row r="31" spans="1:58" s="19" customFormat="1" x14ac:dyDescent="0.2">
      <c r="A31" s="462" t="s">
        <v>39</v>
      </c>
      <c r="B31" s="463"/>
      <c r="C31" s="26">
        <f t="shared" si="9"/>
        <v>0</v>
      </c>
      <c r="D31" s="72">
        <f>+D32+D33</f>
        <v>0</v>
      </c>
      <c r="E31" s="73">
        <f>+E32+E33</f>
        <v>0</v>
      </c>
      <c r="F31" s="77"/>
      <c r="G31" s="75"/>
      <c r="H31" s="75"/>
      <c r="I31" s="76"/>
      <c r="J31" s="76"/>
      <c r="K31" s="65"/>
      <c r="L31" s="65"/>
      <c r="M31" s="18"/>
      <c r="N31" s="76"/>
      <c r="O31" s="9"/>
      <c r="P31" s="9"/>
      <c r="Q31" s="9"/>
      <c r="R31" s="9"/>
      <c r="S31" s="9"/>
      <c r="T31" s="9"/>
      <c r="U31" s="9"/>
      <c r="V31" s="5"/>
      <c r="W31" s="9"/>
      <c r="X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58" s="19" customFormat="1" x14ac:dyDescent="0.2">
      <c r="A32" s="464" t="s">
        <v>19</v>
      </c>
      <c r="B32" s="465"/>
      <c r="C32" s="36">
        <f t="shared" si="9"/>
        <v>0</v>
      </c>
      <c r="D32" s="37"/>
      <c r="E32" s="39"/>
      <c r="F32" s="74" t="str">
        <f>$BA29&amp;" "&amp;$BB32&amp;""</f>
        <v xml:space="preserve"> </v>
      </c>
      <c r="G32" s="75"/>
      <c r="H32" s="75"/>
      <c r="I32" s="76"/>
      <c r="J32" s="76"/>
      <c r="K32" s="65"/>
      <c r="L32" s="65"/>
      <c r="M32" s="18"/>
      <c r="N32" s="76"/>
      <c r="O32" s="9"/>
      <c r="P32" s="9"/>
      <c r="Q32" s="9"/>
      <c r="R32" s="9"/>
      <c r="S32" s="9"/>
      <c r="T32" s="9"/>
      <c r="U32" s="9"/>
      <c r="V32" s="5"/>
      <c r="W32" s="9"/>
      <c r="X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BB32" s="33" t="str">
        <f>IF(D32+E32&lt;&gt;C32,"Las consultas según sexo NO pueden ser diferente al Total.","")</f>
        <v/>
      </c>
      <c r="BE32" s="34">
        <f>IF($D32+$E32&lt;&gt;$C32,1,0)</f>
        <v>0</v>
      </c>
    </row>
    <row r="33" spans="1:67" s="19" customFormat="1" x14ac:dyDescent="0.2">
      <c r="A33" s="466" t="s">
        <v>24</v>
      </c>
      <c r="B33" s="467"/>
      <c r="C33" s="56">
        <f t="shared" si="9"/>
        <v>0</v>
      </c>
      <c r="D33" s="57"/>
      <c r="E33" s="59"/>
      <c r="F33" s="74" t="str">
        <f>$BA30&amp;" "&amp;$BB33&amp;""</f>
        <v xml:space="preserve"> </v>
      </c>
      <c r="G33" s="75"/>
      <c r="H33" s="75"/>
      <c r="I33" s="76"/>
      <c r="J33" s="76"/>
      <c r="K33" s="65"/>
      <c r="L33" s="65"/>
      <c r="M33" s="18"/>
      <c r="N33" s="76"/>
      <c r="O33" s="9"/>
      <c r="P33" s="9"/>
      <c r="Q33" s="9"/>
      <c r="R33" s="9"/>
      <c r="S33" s="9"/>
      <c r="T33" s="9"/>
      <c r="U33" s="9"/>
      <c r="V33" s="5"/>
      <c r="W33" s="9"/>
      <c r="X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BB33" s="33" t="str">
        <f>IF(D33+E33&lt;&gt;C33,"Las consultas según sexo NO pueden ser diferente al Total.","")</f>
        <v/>
      </c>
      <c r="BE33" s="34">
        <f>IF($D33+$E33&lt;&gt;$C33,1,0)</f>
        <v>0</v>
      </c>
    </row>
    <row r="34" spans="1:67" s="9" customFormat="1" ht="15" x14ac:dyDescent="0.2">
      <c r="A34" s="10" t="s">
        <v>40</v>
      </c>
      <c r="B34" s="11"/>
      <c r="C34" s="12"/>
      <c r="D34" s="12"/>
      <c r="E34" s="12"/>
      <c r="F34" s="12"/>
      <c r="G34" s="12"/>
      <c r="H34" s="12"/>
      <c r="I34" s="13"/>
      <c r="J34" s="11"/>
      <c r="K34" s="16"/>
      <c r="L34" s="16"/>
      <c r="M34" s="18"/>
      <c r="N34" s="4"/>
      <c r="V34" s="5"/>
      <c r="BA34" s="19"/>
      <c r="BC34" s="19"/>
      <c r="BD34" s="19"/>
    </row>
    <row r="35" spans="1:67" s="9" customFormat="1" ht="15" x14ac:dyDescent="0.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  <c r="N35" s="18"/>
      <c r="V35" s="5"/>
    </row>
    <row r="36" spans="1:67" s="19" customFormat="1" ht="10.5" x14ac:dyDescent="0.15">
      <c r="A36" s="452" t="s">
        <v>4</v>
      </c>
      <c r="B36" s="452" t="s">
        <v>5</v>
      </c>
      <c r="C36" s="450" t="s">
        <v>6</v>
      </c>
      <c r="D36" s="456" t="s">
        <v>7</v>
      </c>
      <c r="E36" s="457"/>
      <c r="F36" s="457"/>
      <c r="G36" s="457"/>
      <c r="H36" s="457"/>
      <c r="I36" s="458"/>
      <c r="J36" s="456" t="s">
        <v>8</v>
      </c>
      <c r="K36" s="458"/>
      <c r="L36" s="450" t="s">
        <v>9</v>
      </c>
      <c r="M36" s="78"/>
      <c r="N36" s="78"/>
      <c r="O36" s="9"/>
      <c r="P36" s="9"/>
      <c r="Q36" s="9"/>
      <c r="R36" s="9"/>
      <c r="S36" s="9"/>
      <c r="T36" s="9"/>
      <c r="U36" s="9"/>
      <c r="V36" s="5"/>
      <c r="W36" s="9"/>
      <c r="X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9" customFormat="1" ht="21" x14ac:dyDescent="0.15">
      <c r="A37" s="453"/>
      <c r="B37" s="453"/>
      <c r="C37" s="451"/>
      <c r="D37" s="20" t="s">
        <v>10</v>
      </c>
      <c r="E37" s="21" t="s">
        <v>11</v>
      </c>
      <c r="F37" s="21" t="s">
        <v>12</v>
      </c>
      <c r="G37" s="21" t="s">
        <v>13</v>
      </c>
      <c r="H37" s="21" t="s">
        <v>14</v>
      </c>
      <c r="I37" s="22" t="s">
        <v>15</v>
      </c>
      <c r="J37" s="23" t="s">
        <v>16</v>
      </c>
      <c r="K37" s="79" t="s">
        <v>17</v>
      </c>
      <c r="L37" s="451"/>
      <c r="M37" s="78"/>
      <c r="N37" s="78"/>
      <c r="O37" s="9"/>
      <c r="P37" s="9"/>
      <c r="Q37" s="9"/>
      <c r="R37" s="9"/>
      <c r="S37" s="9"/>
      <c r="T37" s="9"/>
      <c r="U37" s="9"/>
      <c r="V37" s="5"/>
      <c r="W37" s="9"/>
      <c r="X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9" customFormat="1" ht="10.5" x14ac:dyDescent="0.15">
      <c r="A38" s="454" t="s">
        <v>18</v>
      </c>
      <c r="B38" s="25" t="s">
        <v>19</v>
      </c>
      <c r="C38" s="26">
        <f t="shared" ref="C38:C47" si="10">SUM(D38:I38)</f>
        <v>0</v>
      </c>
      <c r="D38" s="27"/>
      <c r="E38" s="28"/>
      <c r="F38" s="28"/>
      <c r="G38" s="28"/>
      <c r="H38" s="28"/>
      <c r="I38" s="29"/>
      <c r="J38" s="27"/>
      <c r="K38" s="29"/>
      <c r="L38" s="31"/>
      <c r="M38" s="32" t="str">
        <f>$BA38&amp;" "&amp;$BB38&amp;""&amp;$BC38</f>
        <v xml:space="preserve"> </v>
      </c>
      <c r="N38" s="9"/>
      <c r="O38" s="9"/>
      <c r="P38" s="9"/>
      <c r="Q38" s="9"/>
      <c r="R38" s="9"/>
      <c r="S38" s="9"/>
      <c r="T38" s="9"/>
      <c r="U38" s="9"/>
      <c r="V38" s="9"/>
      <c r="W38" s="5"/>
      <c r="X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33" t="str">
        <f>IF($C38&lt;&gt;($J38+$K38)," El número consultas según sexo NO puede ser diferente al Total.","")</f>
        <v/>
      </c>
      <c r="BB38" s="33" t="str">
        <f t="shared" ref="BB38:BB47" si="11">IF($C38=0,"",IF($L38="",IF($C38="",""," No olvide escribir la columna Beneficiarios."),""))</f>
        <v/>
      </c>
      <c r="BC38" s="33" t="str">
        <f>IF($C38&lt;$L38," El número de Beneficiarios NO puede ser mayor que el Total.","")</f>
        <v/>
      </c>
      <c r="BD38" s="34">
        <f>IF($C38&lt;&gt;($J38+$K38),1,0)</f>
        <v>0</v>
      </c>
      <c r="BE38" s="34">
        <f>IF($C38&lt;$L38,1,0)</f>
        <v>0</v>
      </c>
      <c r="BF38" s="34" t="str">
        <f>IF($C38=0,"",IF($L38="",IF($C38="","",1),0))</f>
        <v/>
      </c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9" customFormat="1" ht="10.5" x14ac:dyDescent="0.15">
      <c r="A39" s="459"/>
      <c r="B39" s="35" t="s">
        <v>20</v>
      </c>
      <c r="C39" s="36">
        <f t="shared" si="10"/>
        <v>0</v>
      </c>
      <c r="D39" s="37"/>
      <c r="E39" s="38"/>
      <c r="F39" s="38"/>
      <c r="G39" s="38"/>
      <c r="H39" s="38"/>
      <c r="I39" s="39"/>
      <c r="J39" s="37"/>
      <c r="K39" s="39"/>
      <c r="L39" s="41"/>
      <c r="M39" s="32" t="str">
        <f t="shared" ref="M39:M46" si="12">$BA39&amp;" "&amp;$BB39&amp;""&amp;$BC39</f>
        <v xml:space="preserve"> </v>
      </c>
      <c r="N39" s="9"/>
      <c r="O39" s="9"/>
      <c r="P39" s="9"/>
      <c r="Q39" s="9"/>
      <c r="R39" s="9"/>
      <c r="S39" s="9"/>
      <c r="T39" s="9"/>
      <c r="U39" s="9"/>
      <c r="V39" s="9"/>
      <c r="W39" s="5"/>
      <c r="X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33" t="str">
        <f t="shared" ref="BA39:BA47" si="13">IF($C39&lt;&gt;($J39+$K39)," El número consultas según sexo NO puede ser diferente al Total.","")</f>
        <v/>
      </c>
      <c r="BB39" s="33" t="str">
        <f t="shared" si="11"/>
        <v/>
      </c>
      <c r="BC39" s="33" t="str">
        <f t="shared" ref="BC39:BC47" si="14">IF($C39&lt;$L39," El número de Beneficiarios NO puede ser mayor que el Total.","")</f>
        <v/>
      </c>
      <c r="BD39" s="34">
        <f t="shared" ref="BD39:BD47" si="15">IF($C39&lt;&gt;($J39+$K39),1,0)</f>
        <v>0</v>
      </c>
      <c r="BE39" s="34">
        <f t="shared" ref="BE39:BE47" si="16">IF($C39&lt;$L39,1,0)</f>
        <v>0</v>
      </c>
      <c r="BF39" s="34" t="str">
        <f t="shared" ref="BF39:BF47" si="17">IF($C39=0,"",IF($L39="",IF($C39="","",1),0))</f>
        <v/>
      </c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9" customFormat="1" ht="10.5" x14ac:dyDescent="0.15">
      <c r="A40" s="459"/>
      <c r="B40" s="35" t="s">
        <v>42</v>
      </c>
      <c r="C40" s="36">
        <f t="shared" si="10"/>
        <v>0</v>
      </c>
      <c r="D40" s="37"/>
      <c r="E40" s="38"/>
      <c r="F40" s="38"/>
      <c r="G40" s="38"/>
      <c r="H40" s="38"/>
      <c r="I40" s="39"/>
      <c r="J40" s="37"/>
      <c r="K40" s="39"/>
      <c r="L40" s="41"/>
      <c r="M40" s="32" t="str">
        <f t="shared" si="12"/>
        <v xml:space="preserve"> </v>
      </c>
      <c r="N40" s="9"/>
      <c r="O40" s="9"/>
      <c r="P40" s="9"/>
      <c r="Q40" s="9"/>
      <c r="R40" s="9"/>
      <c r="S40" s="9"/>
      <c r="T40" s="9"/>
      <c r="U40" s="9"/>
      <c r="V40" s="9"/>
      <c r="W40" s="5"/>
      <c r="X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33" t="str">
        <f t="shared" si="13"/>
        <v/>
      </c>
      <c r="BB40" s="33" t="str">
        <f t="shared" si="11"/>
        <v/>
      </c>
      <c r="BC40" s="33" t="str">
        <f t="shared" si="14"/>
        <v/>
      </c>
      <c r="BD40" s="34">
        <f t="shared" si="15"/>
        <v>0</v>
      </c>
      <c r="BE40" s="34">
        <f t="shared" si="16"/>
        <v>0</v>
      </c>
      <c r="BF40" s="34" t="str">
        <f t="shared" si="17"/>
        <v/>
      </c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9" customFormat="1" ht="10.5" x14ac:dyDescent="0.15">
      <c r="A41" s="459"/>
      <c r="B41" s="35" t="s">
        <v>43</v>
      </c>
      <c r="C41" s="36">
        <f t="shared" si="10"/>
        <v>0</v>
      </c>
      <c r="D41" s="37"/>
      <c r="E41" s="38"/>
      <c r="F41" s="38"/>
      <c r="G41" s="38"/>
      <c r="H41" s="38"/>
      <c r="I41" s="39"/>
      <c r="J41" s="37"/>
      <c r="K41" s="39"/>
      <c r="L41" s="41"/>
      <c r="M41" s="32" t="str">
        <f t="shared" si="12"/>
        <v xml:space="preserve"> </v>
      </c>
      <c r="N41" s="9"/>
      <c r="O41" s="9"/>
      <c r="P41" s="9"/>
      <c r="Q41" s="9"/>
      <c r="R41" s="9"/>
      <c r="S41" s="9"/>
      <c r="T41" s="9"/>
      <c r="U41" s="9"/>
      <c r="V41" s="9"/>
      <c r="W41" s="5"/>
      <c r="X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33" t="str">
        <f t="shared" si="13"/>
        <v/>
      </c>
      <c r="BB41" s="33" t="str">
        <f t="shared" si="11"/>
        <v/>
      </c>
      <c r="BC41" s="33" t="str">
        <f t="shared" si="14"/>
        <v/>
      </c>
      <c r="BD41" s="34">
        <f t="shared" si="15"/>
        <v>0</v>
      </c>
      <c r="BE41" s="34">
        <f t="shared" si="16"/>
        <v>0</v>
      </c>
      <c r="BF41" s="34" t="str">
        <f t="shared" si="17"/>
        <v/>
      </c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9" customFormat="1" ht="10.5" x14ac:dyDescent="0.15">
      <c r="A42" s="459"/>
      <c r="B42" s="35" t="s">
        <v>23</v>
      </c>
      <c r="C42" s="36">
        <f t="shared" si="10"/>
        <v>0</v>
      </c>
      <c r="D42" s="37"/>
      <c r="E42" s="38"/>
      <c r="F42" s="38"/>
      <c r="G42" s="38"/>
      <c r="H42" s="38"/>
      <c r="I42" s="39"/>
      <c r="J42" s="37"/>
      <c r="K42" s="39"/>
      <c r="L42" s="41"/>
      <c r="M42" s="32" t="str">
        <f t="shared" si="12"/>
        <v xml:space="preserve"> </v>
      </c>
      <c r="N42" s="9"/>
      <c r="O42" s="9"/>
      <c r="P42" s="9"/>
      <c r="Q42" s="9"/>
      <c r="R42" s="9"/>
      <c r="S42" s="9"/>
      <c r="T42" s="9"/>
      <c r="U42" s="9"/>
      <c r="V42" s="9"/>
      <c r="W42" s="5"/>
      <c r="X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33" t="str">
        <f t="shared" si="13"/>
        <v/>
      </c>
      <c r="BB42" s="33" t="str">
        <f t="shared" si="11"/>
        <v/>
      </c>
      <c r="BC42" s="33" t="str">
        <f t="shared" si="14"/>
        <v/>
      </c>
      <c r="BD42" s="34">
        <f t="shared" si="15"/>
        <v>0</v>
      </c>
      <c r="BE42" s="34">
        <f t="shared" si="16"/>
        <v>0</v>
      </c>
      <c r="BF42" s="34" t="str">
        <f t="shared" si="17"/>
        <v/>
      </c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9" customFormat="1" ht="10.5" x14ac:dyDescent="0.15">
      <c r="A43" s="459"/>
      <c r="B43" s="35" t="s">
        <v>24</v>
      </c>
      <c r="C43" s="42">
        <f t="shared" si="10"/>
        <v>0</v>
      </c>
      <c r="D43" s="43"/>
      <c r="E43" s="44"/>
      <c r="F43" s="44"/>
      <c r="G43" s="44"/>
      <c r="H43" s="44"/>
      <c r="I43" s="45"/>
      <c r="J43" s="43"/>
      <c r="K43" s="45"/>
      <c r="L43" s="47"/>
      <c r="M43" s="32" t="str">
        <f t="shared" si="12"/>
        <v xml:space="preserve"> </v>
      </c>
      <c r="N43" s="9"/>
      <c r="O43" s="9"/>
      <c r="P43" s="9"/>
      <c r="Q43" s="9"/>
      <c r="R43" s="9"/>
      <c r="S43" s="9"/>
      <c r="T43" s="9"/>
      <c r="U43" s="9"/>
      <c r="V43" s="9"/>
      <c r="W43" s="5"/>
      <c r="X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33" t="str">
        <f t="shared" si="13"/>
        <v/>
      </c>
      <c r="BB43" s="33" t="str">
        <f t="shared" si="11"/>
        <v/>
      </c>
      <c r="BC43" s="33" t="str">
        <f t="shared" si="14"/>
        <v/>
      </c>
      <c r="BD43" s="34">
        <f t="shared" si="15"/>
        <v>0</v>
      </c>
      <c r="BE43" s="34">
        <f t="shared" si="16"/>
        <v>0</v>
      </c>
      <c r="BF43" s="34" t="str">
        <f t="shared" si="17"/>
        <v/>
      </c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9" customFormat="1" ht="10.5" x14ac:dyDescent="0.15">
      <c r="A44" s="455"/>
      <c r="B44" s="48" t="s">
        <v>27</v>
      </c>
      <c r="C44" s="80">
        <f t="shared" si="10"/>
        <v>0</v>
      </c>
      <c r="D44" s="50">
        <f>SUM(D38:D43)</f>
        <v>0</v>
      </c>
      <c r="E44" s="51">
        <f t="shared" ref="E44:L44" si="18">SUM(E38:E43)</f>
        <v>0</v>
      </c>
      <c r="F44" s="51">
        <f t="shared" si="18"/>
        <v>0</v>
      </c>
      <c r="G44" s="51">
        <f t="shared" si="18"/>
        <v>0</v>
      </c>
      <c r="H44" s="51">
        <f t="shared" si="18"/>
        <v>0</v>
      </c>
      <c r="I44" s="52">
        <f t="shared" si="18"/>
        <v>0</v>
      </c>
      <c r="J44" s="50">
        <f t="shared" si="18"/>
        <v>0</v>
      </c>
      <c r="K44" s="52">
        <f t="shared" si="18"/>
        <v>0</v>
      </c>
      <c r="L44" s="81">
        <f t="shared" si="18"/>
        <v>0</v>
      </c>
      <c r="M44" s="32" t="str">
        <f t="shared" si="12"/>
        <v xml:space="preserve"> </v>
      </c>
      <c r="N44" s="9"/>
      <c r="O44" s="9"/>
      <c r="P44" s="9"/>
      <c r="Q44" s="9"/>
      <c r="R44" s="9"/>
      <c r="S44" s="9"/>
      <c r="T44" s="9"/>
      <c r="U44" s="9"/>
      <c r="V44" s="9"/>
      <c r="W44" s="5"/>
      <c r="X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33" t="str">
        <f t="shared" si="13"/>
        <v/>
      </c>
      <c r="BB44" s="33" t="str">
        <f t="shared" si="11"/>
        <v/>
      </c>
      <c r="BC44" s="33" t="str">
        <f t="shared" si="14"/>
        <v/>
      </c>
      <c r="BD44" s="34">
        <f t="shared" si="15"/>
        <v>0</v>
      </c>
      <c r="BE44" s="34">
        <f t="shared" si="16"/>
        <v>0</v>
      </c>
      <c r="BF44" s="34" t="str">
        <f t="shared" si="17"/>
        <v/>
      </c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9" customFormat="1" ht="10.5" x14ac:dyDescent="0.15">
      <c r="A45" s="53" t="s">
        <v>28</v>
      </c>
      <c r="B45" s="82" t="s">
        <v>20</v>
      </c>
      <c r="C45" s="83">
        <f t="shared" si="10"/>
        <v>0</v>
      </c>
      <c r="D45" s="84"/>
      <c r="E45" s="85"/>
      <c r="F45" s="85"/>
      <c r="G45" s="85"/>
      <c r="H45" s="85"/>
      <c r="I45" s="86"/>
      <c r="J45" s="84"/>
      <c r="K45" s="86"/>
      <c r="L45" s="87"/>
      <c r="M45" s="32" t="str">
        <f t="shared" si="12"/>
        <v xml:space="preserve"> </v>
      </c>
      <c r="N45" s="9"/>
      <c r="O45" s="9"/>
      <c r="P45" s="9"/>
      <c r="Q45" s="9"/>
      <c r="R45" s="9"/>
      <c r="S45" s="9"/>
      <c r="T45" s="9"/>
      <c r="U45" s="9"/>
      <c r="V45" s="9"/>
      <c r="W45" s="5"/>
      <c r="X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33" t="str">
        <f t="shared" si="13"/>
        <v/>
      </c>
      <c r="BB45" s="33" t="str">
        <f t="shared" si="11"/>
        <v/>
      </c>
      <c r="BC45" s="33" t="str">
        <f t="shared" si="14"/>
        <v/>
      </c>
      <c r="BD45" s="34">
        <f t="shared" si="15"/>
        <v>0</v>
      </c>
      <c r="BE45" s="34">
        <f t="shared" si="16"/>
        <v>0</v>
      </c>
      <c r="BF45" s="34" t="str">
        <f t="shared" si="17"/>
        <v/>
      </c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9" customFormat="1" ht="10.5" x14ac:dyDescent="0.15">
      <c r="A46" s="454" t="s">
        <v>29</v>
      </c>
      <c r="B46" s="25" t="s">
        <v>44</v>
      </c>
      <c r="C46" s="26">
        <f t="shared" si="10"/>
        <v>0</v>
      </c>
      <c r="D46" s="27"/>
      <c r="E46" s="28"/>
      <c r="F46" s="28"/>
      <c r="G46" s="28"/>
      <c r="H46" s="28"/>
      <c r="I46" s="29"/>
      <c r="J46" s="27"/>
      <c r="K46" s="29"/>
      <c r="L46" s="31"/>
      <c r="M46" s="32" t="str">
        <f t="shared" si="12"/>
        <v xml:space="preserve"> </v>
      </c>
      <c r="N46" s="9"/>
      <c r="O46" s="9"/>
      <c r="P46" s="9"/>
      <c r="Q46" s="9"/>
      <c r="R46" s="9"/>
      <c r="S46" s="9"/>
      <c r="T46" s="9"/>
      <c r="U46" s="9"/>
      <c r="V46" s="9"/>
      <c r="W46" s="5"/>
      <c r="X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33" t="str">
        <f t="shared" si="13"/>
        <v/>
      </c>
      <c r="BB46" s="33" t="str">
        <f t="shared" si="11"/>
        <v/>
      </c>
      <c r="BC46" s="33" t="str">
        <f t="shared" si="14"/>
        <v/>
      </c>
      <c r="BD46" s="34">
        <f t="shared" si="15"/>
        <v>0</v>
      </c>
      <c r="BE46" s="34">
        <f t="shared" si="16"/>
        <v>0</v>
      </c>
      <c r="BF46" s="34" t="str">
        <f t="shared" si="17"/>
        <v/>
      </c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9" customFormat="1" ht="10.5" x14ac:dyDescent="0.15">
      <c r="A47" s="455"/>
      <c r="B47" s="88" t="s">
        <v>20</v>
      </c>
      <c r="C47" s="56">
        <f t="shared" si="10"/>
        <v>0</v>
      </c>
      <c r="D47" s="57"/>
      <c r="E47" s="58"/>
      <c r="F47" s="58"/>
      <c r="G47" s="58"/>
      <c r="H47" s="58"/>
      <c r="I47" s="59"/>
      <c r="J47" s="57"/>
      <c r="K47" s="59"/>
      <c r="L47" s="61"/>
      <c r="M47" s="32" t="str">
        <f>$BA47&amp;" "&amp;$BB47&amp;""&amp;$BC47</f>
        <v xml:space="preserve"> </v>
      </c>
      <c r="N47" s="9"/>
      <c r="O47" s="9"/>
      <c r="P47" s="9"/>
      <c r="Q47" s="9"/>
      <c r="R47" s="9"/>
      <c r="S47" s="9"/>
      <c r="T47" s="9"/>
      <c r="U47" s="9"/>
      <c r="V47" s="9"/>
      <c r="W47" s="5"/>
      <c r="X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33" t="str">
        <f t="shared" si="13"/>
        <v/>
      </c>
      <c r="BB47" s="33" t="str">
        <f t="shared" si="11"/>
        <v/>
      </c>
      <c r="BC47" s="33" t="str">
        <f t="shared" si="14"/>
        <v/>
      </c>
      <c r="BD47" s="34">
        <f t="shared" si="15"/>
        <v>0</v>
      </c>
      <c r="BE47" s="34">
        <f t="shared" si="16"/>
        <v>0</v>
      </c>
      <c r="BF47" s="34" t="str">
        <f t="shared" si="17"/>
        <v/>
      </c>
      <c r="BG47" s="9"/>
      <c r="BH47" s="9"/>
      <c r="BI47" s="9"/>
      <c r="BJ47" s="9"/>
      <c r="BK47" s="9"/>
      <c r="BL47" s="9"/>
      <c r="BM47" s="9"/>
      <c r="BN47" s="9"/>
      <c r="BO47" s="9"/>
    </row>
    <row r="48" spans="1:67" s="9" customFormat="1" ht="15" x14ac:dyDescent="0.2">
      <c r="A48" s="15" t="s">
        <v>45</v>
      </c>
      <c r="B48" s="89"/>
      <c r="C48" s="89"/>
      <c r="D48" s="90"/>
      <c r="E48" s="90"/>
      <c r="F48" s="90"/>
      <c r="G48" s="90"/>
      <c r="H48" s="90"/>
      <c r="I48" s="90"/>
      <c r="J48" s="90"/>
      <c r="K48" s="91"/>
      <c r="L48" s="92"/>
      <c r="M48" s="78"/>
      <c r="N48" s="4"/>
      <c r="V48" s="5"/>
    </row>
    <row r="49" spans="1:67" s="19" customFormat="1" x14ac:dyDescent="0.2">
      <c r="A49" s="452" t="s">
        <v>4</v>
      </c>
      <c r="B49" s="454" t="s">
        <v>5</v>
      </c>
      <c r="C49" s="450" t="s">
        <v>6</v>
      </c>
      <c r="D49" s="93"/>
      <c r="E49" s="93"/>
      <c r="F49" s="93"/>
      <c r="G49" s="93"/>
      <c r="H49" s="93"/>
      <c r="I49" s="93"/>
      <c r="J49" s="93"/>
      <c r="K49" s="93"/>
      <c r="L49" s="94"/>
      <c r="M49" s="78"/>
      <c r="N49" s="4"/>
      <c r="O49" s="9"/>
      <c r="P49" s="9"/>
      <c r="Q49" s="9"/>
      <c r="R49" s="9"/>
      <c r="S49" s="9"/>
      <c r="T49" s="9"/>
      <c r="U49" s="9"/>
      <c r="V49" s="5"/>
      <c r="W49" s="9"/>
      <c r="X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9" customFormat="1" x14ac:dyDescent="0.2">
      <c r="A50" s="453"/>
      <c r="B50" s="455"/>
      <c r="C50" s="451"/>
      <c r="D50" s="93"/>
      <c r="E50" s="93"/>
      <c r="F50" s="93"/>
      <c r="G50" s="93"/>
      <c r="H50" s="93"/>
      <c r="I50" s="93"/>
      <c r="J50" s="93"/>
      <c r="K50" s="93"/>
      <c r="L50" s="94"/>
      <c r="M50" s="78"/>
      <c r="N50" s="4"/>
      <c r="O50" s="9"/>
      <c r="P50" s="9"/>
      <c r="Q50" s="9"/>
      <c r="R50" s="9"/>
      <c r="S50" s="9"/>
      <c r="T50" s="9"/>
      <c r="U50" s="9"/>
      <c r="V50" s="5"/>
      <c r="W50" s="9"/>
      <c r="X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9" customFormat="1" x14ac:dyDescent="0.2">
      <c r="A51" s="454" t="s">
        <v>46</v>
      </c>
      <c r="B51" s="95" t="s">
        <v>44</v>
      </c>
      <c r="C51" s="96"/>
      <c r="D51" s="93"/>
      <c r="E51" s="93"/>
      <c r="F51" s="93"/>
      <c r="G51" s="93"/>
      <c r="H51" s="9"/>
      <c r="I51" s="93"/>
      <c r="J51" s="93"/>
      <c r="K51" s="97"/>
      <c r="L51" s="94"/>
      <c r="M51" s="78"/>
      <c r="N51" s="4"/>
      <c r="O51" s="9"/>
      <c r="P51" s="9"/>
      <c r="Q51" s="9"/>
      <c r="R51" s="9"/>
      <c r="S51" s="9"/>
      <c r="T51" s="9"/>
      <c r="U51" s="9"/>
      <c r="V51" s="5"/>
      <c r="W51" s="9"/>
      <c r="X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9" customFormat="1" x14ac:dyDescent="0.2">
      <c r="A52" s="455"/>
      <c r="B52" s="35" t="s">
        <v>47</v>
      </c>
      <c r="C52" s="98"/>
      <c r="D52" s="93"/>
      <c r="E52" s="93"/>
      <c r="F52" s="93"/>
      <c r="G52" s="93"/>
      <c r="H52" s="93"/>
      <c r="I52" s="93"/>
      <c r="J52" s="93"/>
      <c r="K52" s="93"/>
      <c r="L52" s="94"/>
      <c r="M52" s="78"/>
      <c r="N52" s="4"/>
      <c r="O52" s="9"/>
      <c r="P52" s="9"/>
      <c r="Q52" s="9"/>
      <c r="R52" s="9"/>
      <c r="S52" s="9"/>
      <c r="T52" s="9"/>
      <c r="U52" s="9"/>
      <c r="V52" s="5"/>
      <c r="W52" s="9"/>
      <c r="X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9" customFormat="1" x14ac:dyDescent="0.2">
      <c r="A53" s="454" t="s">
        <v>48</v>
      </c>
      <c r="B53" s="95" t="s">
        <v>44</v>
      </c>
      <c r="C53" s="96"/>
      <c r="D53" s="93"/>
      <c r="E53" s="93"/>
      <c r="F53" s="93"/>
      <c r="G53" s="93"/>
      <c r="H53" s="93"/>
      <c r="I53" s="93"/>
      <c r="J53" s="93"/>
      <c r="K53" s="93"/>
      <c r="L53" s="94"/>
      <c r="M53" s="78"/>
      <c r="N53" s="4"/>
      <c r="O53" s="9"/>
      <c r="P53" s="9"/>
      <c r="Q53" s="9"/>
      <c r="R53" s="9"/>
      <c r="S53" s="9"/>
      <c r="T53" s="9"/>
      <c r="U53" s="9"/>
      <c r="V53" s="5"/>
      <c r="W53" s="9"/>
      <c r="X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9" customFormat="1" x14ac:dyDescent="0.2">
      <c r="A54" s="455"/>
      <c r="B54" s="88" t="s">
        <v>47</v>
      </c>
      <c r="C54" s="99"/>
      <c r="D54" s="93"/>
      <c r="E54" s="93"/>
      <c r="F54" s="93"/>
      <c r="G54" s="93"/>
      <c r="H54" s="93"/>
      <c r="I54" s="93"/>
      <c r="J54" s="93"/>
      <c r="K54" s="93"/>
      <c r="L54" s="94"/>
      <c r="M54" s="78"/>
      <c r="N54" s="4"/>
      <c r="O54" s="9"/>
      <c r="P54" s="9"/>
      <c r="Q54" s="9"/>
      <c r="R54" s="9"/>
      <c r="S54" s="9"/>
      <c r="T54" s="9"/>
      <c r="U54" s="9"/>
      <c r="V54" s="5"/>
      <c r="W54" s="9"/>
      <c r="X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9" customFormat="1" ht="15" x14ac:dyDescent="0.2">
      <c r="A55" s="100" t="s">
        <v>49</v>
      </c>
      <c r="B55" s="101"/>
      <c r="C55" s="101"/>
      <c r="D55" s="101"/>
      <c r="E55" s="16"/>
      <c r="F55" s="16"/>
      <c r="G55" s="16"/>
      <c r="H55" s="16"/>
      <c r="I55" s="16"/>
      <c r="J55" s="16"/>
      <c r="K55" s="90"/>
      <c r="L55" s="92"/>
      <c r="M55" s="78"/>
      <c r="N55" s="18"/>
      <c r="V55" s="5"/>
    </row>
    <row r="56" spans="1:67" ht="52.5" x14ac:dyDescent="0.2">
      <c r="A56" s="456" t="s">
        <v>4</v>
      </c>
      <c r="B56" s="449"/>
      <c r="C56" s="193" t="s">
        <v>50</v>
      </c>
      <c r="D56" s="193" t="s">
        <v>51</v>
      </c>
      <c r="E56" s="103"/>
      <c r="F56" s="103"/>
      <c r="G56" s="103"/>
      <c r="H56" s="103"/>
      <c r="I56" s="103"/>
      <c r="J56" s="103"/>
      <c r="K56" s="104"/>
      <c r="L56" s="105"/>
      <c r="M56" s="106"/>
      <c r="N56" s="103"/>
      <c r="O56" s="103"/>
      <c r="P56" s="103"/>
      <c r="Q56" s="103"/>
      <c r="R56" s="103"/>
      <c r="S56" s="103"/>
      <c r="T56" s="103"/>
      <c r="U56" s="103"/>
      <c r="V56" s="107"/>
      <c r="W56" s="103"/>
      <c r="X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</row>
    <row r="57" spans="1:67" x14ac:dyDescent="0.2">
      <c r="A57" s="428" t="s">
        <v>33</v>
      </c>
      <c r="B57" s="428"/>
      <c r="C57" s="109"/>
      <c r="D57" s="109"/>
      <c r="E57" s="103"/>
      <c r="F57" s="103"/>
      <c r="G57" s="103"/>
      <c r="H57" s="103"/>
      <c r="I57" s="103"/>
      <c r="J57" s="103"/>
      <c r="K57" s="104"/>
      <c r="L57" s="105"/>
      <c r="M57" s="106"/>
      <c r="N57" s="103"/>
      <c r="O57" s="103"/>
      <c r="P57" s="103"/>
      <c r="Q57" s="103"/>
      <c r="R57" s="103"/>
      <c r="S57" s="103"/>
      <c r="T57" s="103"/>
      <c r="U57" s="103"/>
      <c r="V57" s="107"/>
      <c r="W57" s="103"/>
      <c r="X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</row>
    <row r="58" spans="1:67" x14ac:dyDescent="0.2">
      <c r="A58" s="433" t="s">
        <v>52</v>
      </c>
      <c r="B58" s="433"/>
      <c r="C58" s="110"/>
      <c r="D58" s="99"/>
      <c r="E58" s="111"/>
      <c r="F58" s="104"/>
      <c r="G58" s="104"/>
      <c r="H58" s="104"/>
      <c r="I58" s="104"/>
      <c r="J58" s="104"/>
      <c r="K58" s="104"/>
      <c r="L58" s="105"/>
      <c r="M58" s="106"/>
      <c r="N58" s="112"/>
      <c r="O58" s="103"/>
      <c r="P58" s="103"/>
      <c r="Q58" s="103"/>
      <c r="R58" s="103"/>
      <c r="S58" s="103"/>
      <c r="T58" s="103"/>
      <c r="U58" s="103"/>
      <c r="V58" s="107"/>
      <c r="W58" s="103"/>
      <c r="X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</row>
    <row r="59" spans="1:67" s="103" customFormat="1" ht="15" x14ac:dyDescent="0.2">
      <c r="A59" s="113" t="s">
        <v>53</v>
      </c>
      <c r="B59" s="114"/>
      <c r="C59" s="114"/>
      <c r="D59" s="114"/>
      <c r="E59" s="115"/>
      <c r="F59" s="115"/>
      <c r="G59" s="115"/>
      <c r="H59" s="115"/>
      <c r="I59" s="115"/>
      <c r="J59" s="115"/>
      <c r="K59" s="116"/>
      <c r="L59" s="117"/>
      <c r="M59" s="106"/>
      <c r="N59" s="118"/>
      <c r="V59" s="107"/>
    </row>
    <row r="60" spans="1:67" ht="10.5" x14ac:dyDescent="0.15">
      <c r="A60" s="441" t="s">
        <v>54</v>
      </c>
      <c r="B60" s="442" t="s">
        <v>55</v>
      </c>
      <c r="C60" s="445" t="s">
        <v>6</v>
      </c>
      <c r="D60" s="447" t="s">
        <v>7</v>
      </c>
      <c r="E60" s="448"/>
      <c r="F60" s="448"/>
      <c r="G60" s="448"/>
      <c r="H60" s="448"/>
      <c r="I60" s="449"/>
      <c r="J60" s="450" t="s">
        <v>9</v>
      </c>
      <c r="K60" s="119"/>
      <c r="L60" s="105"/>
      <c r="M60" s="103"/>
      <c r="N60" s="103"/>
      <c r="O60" s="103"/>
      <c r="P60" s="103"/>
      <c r="Q60" s="103"/>
      <c r="R60" s="103"/>
      <c r="S60" s="103"/>
      <c r="T60" s="107"/>
      <c r="U60" s="103"/>
      <c r="V60" s="103"/>
      <c r="W60" s="103"/>
      <c r="X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</row>
    <row r="61" spans="1:67" ht="21" x14ac:dyDescent="0.15">
      <c r="A61" s="443"/>
      <c r="B61" s="444"/>
      <c r="C61" s="446"/>
      <c r="D61" s="120" t="s">
        <v>10</v>
      </c>
      <c r="E61" s="121" t="s">
        <v>11</v>
      </c>
      <c r="F61" s="121" t="s">
        <v>12</v>
      </c>
      <c r="G61" s="121" t="s">
        <v>13</v>
      </c>
      <c r="H61" s="121" t="s">
        <v>14</v>
      </c>
      <c r="I61" s="122" t="s">
        <v>15</v>
      </c>
      <c r="J61" s="451"/>
      <c r="K61" s="105"/>
      <c r="L61" s="105"/>
      <c r="M61" s="103"/>
      <c r="N61" s="103"/>
      <c r="O61" s="103"/>
      <c r="P61" s="103"/>
      <c r="Q61" s="103"/>
      <c r="R61" s="103"/>
      <c r="S61" s="103"/>
      <c r="T61" s="107"/>
      <c r="U61" s="103"/>
      <c r="V61" s="103"/>
      <c r="W61" s="103"/>
      <c r="X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</row>
    <row r="62" spans="1:67" ht="21" x14ac:dyDescent="0.2">
      <c r="A62" s="136" t="s">
        <v>56</v>
      </c>
      <c r="B62" s="124" t="s">
        <v>57</v>
      </c>
      <c r="C62" s="49">
        <f>SUM(D62:I62)</f>
        <v>0</v>
      </c>
      <c r="D62" s="84"/>
      <c r="E62" s="85"/>
      <c r="F62" s="85"/>
      <c r="G62" s="85"/>
      <c r="H62" s="85"/>
      <c r="I62" s="86"/>
      <c r="J62" s="87"/>
      <c r="K62" s="125" t="str">
        <f>$BA62&amp;" "&amp;$BB62</f>
        <v xml:space="preserve"> </v>
      </c>
      <c r="L62" s="126"/>
      <c r="M62" s="103"/>
      <c r="N62" s="103"/>
      <c r="O62" s="103"/>
      <c r="P62" s="103"/>
      <c r="Q62" s="103"/>
      <c r="R62" s="103"/>
      <c r="S62" s="103"/>
      <c r="T62" s="103"/>
      <c r="U62" s="107"/>
      <c r="V62" s="103"/>
      <c r="W62" s="103"/>
      <c r="X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33" t="str">
        <f>IF($C62=0,"",IF($J62="",IF($C62="",""," No olvide escribir la columna Beneficiarios."),""))</f>
        <v/>
      </c>
      <c r="BB62" s="33" t="str">
        <f>IF($C62&lt;$J62," El número de Beneficiarios no puede ser mayor que el Total.","")</f>
        <v/>
      </c>
      <c r="BD62" s="34">
        <f>IF($C62&lt;$J62,1,0)</f>
        <v>0</v>
      </c>
      <c r="BE62" s="34" t="str">
        <f>IF($C62=0,"",IF($J62="",IF($C62="","",1),0))</f>
        <v/>
      </c>
      <c r="BF62" s="103"/>
      <c r="BG62" s="103"/>
      <c r="BH62" s="103"/>
      <c r="BI62" s="103"/>
      <c r="BJ62" s="103"/>
      <c r="BK62" s="103"/>
      <c r="BL62" s="103"/>
      <c r="BM62" s="103"/>
    </row>
    <row r="63" spans="1:67" ht="21" x14ac:dyDescent="0.2">
      <c r="A63" s="193" t="s">
        <v>58</v>
      </c>
      <c r="B63" s="127" t="s">
        <v>59</v>
      </c>
      <c r="C63" s="128">
        <f>SUM(D63:I63)</f>
        <v>0</v>
      </c>
      <c r="D63" s="129"/>
      <c r="E63" s="130"/>
      <c r="F63" s="130"/>
      <c r="G63" s="130"/>
      <c r="H63" s="130"/>
      <c r="I63" s="131"/>
      <c r="J63" s="132"/>
      <c r="K63" s="125" t="str">
        <f>$BA63&amp;" "&amp;$BB63</f>
        <v xml:space="preserve"> </v>
      </c>
      <c r="L63" s="126"/>
      <c r="M63" s="103"/>
      <c r="N63" s="103"/>
      <c r="O63" s="103"/>
      <c r="P63" s="103"/>
      <c r="Q63" s="103"/>
      <c r="R63" s="103"/>
      <c r="S63" s="103"/>
      <c r="T63" s="103"/>
      <c r="U63" s="107"/>
      <c r="V63" s="103"/>
      <c r="W63" s="103"/>
      <c r="X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33" t="str">
        <f>IF($C63=0,"",IF($J63="",IF($C63="",""," No olvide escribir la columna Beneficiarios."),""))</f>
        <v/>
      </c>
      <c r="BB63" s="33" t="str">
        <f>IF($C63&lt;$J63," El número de Beneficiarios no puede ser mayor que el Total.","")</f>
        <v/>
      </c>
      <c r="BD63" s="34">
        <f>IF($C63&lt;$J63,1,0)</f>
        <v>0</v>
      </c>
      <c r="BE63" s="34" t="str">
        <f>IF($C63=0,"",IF($J63="",IF($C63="","",1),0))</f>
        <v/>
      </c>
      <c r="BF63" s="103"/>
      <c r="BG63" s="103"/>
      <c r="BH63" s="103"/>
      <c r="BI63" s="103"/>
      <c r="BJ63" s="103"/>
      <c r="BK63" s="103"/>
      <c r="BL63" s="103"/>
      <c r="BM63" s="103"/>
    </row>
    <row r="64" spans="1:67" s="103" customFormat="1" ht="14.25" x14ac:dyDescent="0.2">
      <c r="A64" s="439" t="s">
        <v>60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106"/>
      <c r="N64" s="133"/>
      <c r="V64" s="107"/>
    </row>
    <row r="65" spans="1:67" ht="10.5" x14ac:dyDescent="0.15">
      <c r="A65" s="441" t="s">
        <v>4</v>
      </c>
      <c r="B65" s="442"/>
      <c r="C65" s="445" t="s">
        <v>6</v>
      </c>
      <c r="D65" s="447" t="s">
        <v>7</v>
      </c>
      <c r="E65" s="448"/>
      <c r="F65" s="448"/>
      <c r="G65" s="448"/>
      <c r="H65" s="448"/>
      <c r="I65" s="449"/>
      <c r="J65" s="447" t="s">
        <v>36</v>
      </c>
      <c r="K65" s="449"/>
      <c r="L65" s="450" t="s">
        <v>9</v>
      </c>
      <c r="M65" s="106"/>
      <c r="N65" s="106"/>
      <c r="O65" s="103"/>
      <c r="P65" s="103"/>
      <c r="Q65" s="103"/>
      <c r="R65" s="103"/>
      <c r="S65" s="103"/>
      <c r="T65" s="103"/>
      <c r="U65" s="103"/>
      <c r="V65" s="107"/>
      <c r="W65" s="103"/>
      <c r="X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</row>
    <row r="66" spans="1:67" ht="21" x14ac:dyDescent="0.15">
      <c r="A66" s="443"/>
      <c r="B66" s="444"/>
      <c r="C66" s="446"/>
      <c r="D66" s="120" t="s">
        <v>10</v>
      </c>
      <c r="E66" s="121" t="s">
        <v>11</v>
      </c>
      <c r="F66" s="121" t="s">
        <v>12</v>
      </c>
      <c r="G66" s="121" t="s">
        <v>13</v>
      </c>
      <c r="H66" s="121" t="s">
        <v>14</v>
      </c>
      <c r="I66" s="122" t="s">
        <v>15</v>
      </c>
      <c r="J66" s="134" t="s">
        <v>16</v>
      </c>
      <c r="K66" s="135" t="s">
        <v>17</v>
      </c>
      <c r="L66" s="451"/>
      <c r="M66" s="106"/>
      <c r="N66" s="106"/>
      <c r="O66" s="103"/>
      <c r="P66" s="103"/>
      <c r="Q66" s="103"/>
      <c r="R66" s="103"/>
      <c r="S66" s="103"/>
      <c r="T66" s="103"/>
      <c r="U66" s="103"/>
      <c r="V66" s="107"/>
      <c r="W66" s="103"/>
      <c r="X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</row>
    <row r="67" spans="1:67" ht="10.5" x14ac:dyDescent="0.15">
      <c r="A67" s="430" t="s">
        <v>61</v>
      </c>
      <c r="B67" s="137" t="s">
        <v>19</v>
      </c>
      <c r="C67" s="138">
        <f t="shared" ref="C67:C72" si="19">SUM(D67:I67)</f>
        <v>0</v>
      </c>
      <c r="D67" s="27"/>
      <c r="E67" s="28"/>
      <c r="F67" s="28"/>
      <c r="G67" s="28"/>
      <c r="H67" s="28"/>
      <c r="I67" s="29"/>
      <c r="J67" s="27"/>
      <c r="K67" s="29"/>
      <c r="L67" s="31"/>
      <c r="M67" s="139" t="s">
        <v>62</v>
      </c>
      <c r="N67" s="103"/>
      <c r="O67" s="103"/>
      <c r="P67" s="103"/>
      <c r="Q67" s="103"/>
      <c r="R67" s="103"/>
      <c r="S67" s="103"/>
      <c r="T67" s="103"/>
      <c r="U67" s="103"/>
      <c r="V67" s="103"/>
      <c r="W67" s="107"/>
      <c r="X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40" t="s">
        <v>63</v>
      </c>
      <c r="BB67" s="140" t="s">
        <v>63</v>
      </c>
      <c r="BC67" s="140" t="s">
        <v>63</v>
      </c>
      <c r="BD67" s="34">
        <f>IF($C67&lt;&gt;($J67+$K67),1,0)</f>
        <v>0</v>
      </c>
      <c r="BE67" s="34">
        <f>IF($C67&lt;$L67,1,0)</f>
        <v>0</v>
      </c>
      <c r="BF67" s="34" t="str">
        <f>IF($C67=0,"",IF($L67="",IF($C67="","",1),0))</f>
        <v/>
      </c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67" ht="10.5" x14ac:dyDescent="0.15">
      <c r="A68" s="436"/>
      <c r="B68" s="141" t="s">
        <v>44</v>
      </c>
      <c r="C68" s="142">
        <f t="shared" si="19"/>
        <v>0</v>
      </c>
      <c r="D68" s="37"/>
      <c r="E68" s="38"/>
      <c r="F68" s="38"/>
      <c r="G68" s="38"/>
      <c r="H68" s="38"/>
      <c r="I68" s="39"/>
      <c r="J68" s="37"/>
      <c r="K68" s="39"/>
      <c r="L68" s="41"/>
      <c r="M68" s="139" t="s">
        <v>62</v>
      </c>
      <c r="N68" s="103"/>
      <c r="O68" s="103"/>
      <c r="P68" s="103"/>
      <c r="Q68" s="103"/>
      <c r="R68" s="103"/>
      <c r="S68" s="103"/>
      <c r="T68" s="103"/>
      <c r="U68" s="103"/>
      <c r="V68" s="103"/>
      <c r="W68" s="107"/>
      <c r="X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40" t="s">
        <v>63</v>
      </c>
      <c r="BB68" s="140" t="s">
        <v>63</v>
      </c>
      <c r="BC68" s="140" t="s">
        <v>63</v>
      </c>
      <c r="BD68" s="34">
        <f t="shared" ref="BD68:BD87" si="20">IF($C68&lt;&gt;($J68+$K68),1,0)</f>
        <v>0</v>
      </c>
      <c r="BE68" s="34">
        <f t="shared" ref="BE68:BE88" si="21">IF($C68&lt;$L68,1,0)</f>
        <v>0</v>
      </c>
      <c r="BF68" s="34" t="str">
        <f t="shared" ref="BF68:BF87" si="22">IF($C68=0,"",IF($L68="",IF($C68="","",1),0))</f>
        <v/>
      </c>
      <c r="BG68" s="103"/>
      <c r="BH68" s="103"/>
      <c r="BI68" s="103"/>
      <c r="BJ68" s="103"/>
      <c r="BK68" s="103"/>
      <c r="BL68" s="103"/>
      <c r="BM68" s="103"/>
      <c r="BN68" s="103"/>
      <c r="BO68" s="103"/>
    </row>
    <row r="69" spans="1:67" ht="10.5" x14ac:dyDescent="0.15">
      <c r="A69" s="436"/>
      <c r="B69" s="141" t="s">
        <v>20</v>
      </c>
      <c r="C69" s="142">
        <f t="shared" si="19"/>
        <v>0</v>
      </c>
      <c r="D69" s="37"/>
      <c r="E69" s="38"/>
      <c r="F69" s="38"/>
      <c r="G69" s="38"/>
      <c r="H69" s="38"/>
      <c r="I69" s="39"/>
      <c r="J69" s="37"/>
      <c r="K69" s="39"/>
      <c r="L69" s="41"/>
      <c r="M69" s="139" t="s">
        <v>62</v>
      </c>
      <c r="N69" s="103"/>
      <c r="O69" s="103"/>
      <c r="P69" s="103"/>
      <c r="Q69" s="103"/>
      <c r="R69" s="103"/>
      <c r="S69" s="103"/>
      <c r="T69" s="103"/>
      <c r="U69" s="103"/>
      <c r="V69" s="103"/>
      <c r="W69" s="107"/>
      <c r="X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40" t="s">
        <v>63</v>
      </c>
      <c r="BB69" s="140" t="s">
        <v>63</v>
      </c>
      <c r="BC69" s="140" t="s">
        <v>63</v>
      </c>
      <c r="BD69" s="34">
        <f t="shared" si="20"/>
        <v>0</v>
      </c>
      <c r="BE69" s="34">
        <f t="shared" si="21"/>
        <v>0</v>
      </c>
      <c r="BF69" s="34" t="str">
        <f t="shared" si="22"/>
        <v/>
      </c>
      <c r="BG69" s="103"/>
      <c r="BH69" s="103"/>
      <c r="BI69" s="103"/>
      <c r="BJ69" s="103"/>
      <c r="BK69" s="103"/>
      <c r="BL69" s="103"/>
      <c r="BM69" s="103"/>
      <c r="BN69" s="103"/>
      <c r="BO69" s="103"/>
    </row>
    <row r="70" spans="1:67" ht="10.5" x14ac:dyDescent="0.15">
      <c r="A70" s="436"/>
      <c r="B70" s="141" t="s">
        <v>42</v>
      </c>
      <c r="C70" s="142">
        <f t="shared" si="19"/>
        <v>0</v>
      </c>
      <c r="D70" s="37"/>
      <c r="E70" s="38"/>
      <c r="F70" s="38"/>
      <c r="G70" s="38"/>
      <c r="H70" s="38"/>
      <c r="I70" s="39"/>
      <c r="J70" s="37"/>
      <c r="K70" s="39"/>
      <c r="L70" s="41"/>
      <c r="M70" s="139" t="s">
        <v>62</v>
      </c>
      <c r="N70" s="103"/>
      <c r="O70" s="103"/>
      <c r="P70" s="103"/>
      <c r="Q70" s="103"/>
      <c r="R70" s="103"/>
      <c r="S70" s="103"/>
      <c r="T70" s="103"/>
      <c r="U70" s="103"/>
      <c r="V70" s="103"/>
      <c r="W70" s="107"/>
      <c r="X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40" t="s">
        <v>63</v>
      </c>
      <c r="BB70" s="140" t="s">
        <v>63</v>
      </c>
      <c r="BC70" s="140" t="s">
        <v>63</v>
      </c>
      <c r="BD70" s="34">
        <f t="shared" si="20"/>
        <v>0</v>
      </c>
      <c r="BE70" s="34">
        <f t="shared" si="21"/>
        <v>0</v>
      </c>
      <c r="BF70" s="34" t="str">
        <f t="shared" si="22"/>
        <v/>
      </c>
      <c r="BG70" s="103"/>
      <c r="BH70" s="103"/>
      <c r="BI70" s="103"/>
      <c r="BJ70" s="103"/>
      <c r="BK70" s="103"/>
      <c r="BL70" s="103"/>
      <c r="BM70" s="103"/>
      <c r="BN70" s="103"/>
      <c r="BO70" s="103"/>
    </row>
    <row r="71" spans="1:67" ht="10.5" x14ac:dyDescent="0.15">
      <c r="A71" s="436"/>
      <c r="B71" s="141" t="s">
        <v>23</v>
      </c>
      <c r="C71" s="142">
        <f t="shared" si="19"/>
        <v>0</v>
      </c>
      <c r="D71" s="37"/>
      <c r="E71" s="38"/>
      <c r="F71" s="38"/>
      <c r="G71" s="38"/>
      <c r="H71" s="38"/>
      <c r="I71" s="39"/>
      <c r="J71" s="37"/>
      <c r="K71" s="39"/>
      <c r="L71" s="41"/>
      <c r="M71" s="139" t="s">
        <v>62</v>
      </c>
      <c r="N71" s="103"/>
      <c r="O71" s="103"/>
      <c r="P71" s="103"/>
      <c r="Q71" s="103"/>
      <c r="R71" s="103"/>
      <c r="S71" s="103"/>
      <c r="T71" s="103"/>
      <c r="U71" s="103"/>
      <c r="V71" s="103"/>
      <c r="W71" s="107"/>
      <c r="X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40" t="s">
        <v>63</v>
      </c>
      <c r="BB71" s="140" t="s">
        <v>63</v>
      </c>
      <c r="BC71" s="140" t="s">
        <v>63</v>
      </c>
      <c r="BD71" s="34">
        <f t="shared" si="20"/>
        <v>0</v>
      </c>
      <c r="BE71" s="34">
        <f t="shared" si="21"/>
        <v>0</v>
      </c>
      <c r="BF71" s="34" t="str">
        <f t="shared" si="22"/>
        <v/>
      </c>
      <c r="BG71" s="103"/>
      <c r="BH71" s="103"/>
      <c r="BI71" s="103"/>
      <c r="BJ71" s="103"/>
      <c r="BK71" s="103"/>
      <c r="BL71" s="103"/>
      <c r="BM71" s="103"/>
      <c r="BN71" s="103"/>
      <c r="BO71" s="103"/>
    </row>
    <row r="72" spans="1:67" ht="10.5" x14ac:dyDescent="0.15">
      <c r="A72" s="431"/>
      <c r="B72" s="143" t="s">
        <v>24</v>
      </c>
      <c r="C72" s="144">
        <f t="shared" si="19"/>
        <v>0</v>
      </c>
      <c r="D72" s="57"/>
      <c r="E72" s="58"/>
      <c r="F72" s="58"/>
      <c r="G72" s="58"/>
      <c r="H72" s="58"/>
      <c r="I72" s="59"/>
      <c r="J72" s="57"/>
      <c r="K72" s="59"/>
      <c r="L72" s="61"/>
      <c r="M72" s="139" t="s">
        <v>62</v>
      </c>
      <c r="N72" s="103"/>
      <c r="O72" s="103"/>
      <c r="P72" s="103"/>
      <c r="Q72" s="103"/>
      <c r="R72" s="103"/>
      <c r="S72" s="103"/>
      <c r="T72" s="103"/>
      <c r="U72" s="103"/>
      <c r="V72" s="103"/>
      <c r="W72" s="107"/>
      <c r="X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40" t="s">
        <v>63</v>
      </c>
      <c r="BB72" s="140" t="s">
        <v>63</v>
      </c>
      <c r="BC72" s="140" t="s">
        <v>63</v>
      </c>
      <c r="BD72" s="34">
        <f t="shared" si="20"/>
        <v>0</v>
      </c>
      <c r="BE72" s="34">
        <f t="shared" si="21"/>
        <v>0</v>
      </c>
      <c r="BF72" s="34" t="str">
        <f t="shared" si="22"/>
        <v/>
      </c>
      <c r="BG72" s="103"/>
      <c r="BH72" s="103"/>
      <c r="BI72" s="103"/>
      <c r="BJ72" s="103"/>
      <c r="BK72" s="103"/>
      <c r="BL72" s="103"/>
      <c r="BM72" s="103"/>
      <c r="BN72" s="103"/>
      <c r="BO72" s="103"/>
    </row>
    <row r="73" spans="1:67" ht="10.5" x14ac:dyDescent="0.15">
      <c r="A73" s="430" t="s">
        <v>64</v>
      </c>
      <c r="B73" s="137" t="s">
        <v>20</v>
      </c>
      <c r="C73" s="138">
        <f t="shared" ref="C73:C78" si="23">SUM(D73:G73)</f>
        <v>0</v>
      </c>
      <c r="D73" s="27"/>
      <c r="E73" s="28"/>
      <c r="F73" s="28"/>
      <c r="G73" s="28"/>
      <c r="H73" s="145"/>
      <c r="I73" s="146"/>
      <c r="J73" s="27"/>
      <c r="K73" s="29"/>
      <c r="L73" s="31"/>
      <c r="M73" s="139" t="s">
        <v>62</v>
      </c>
      <c r="N73" s="103"/>
      <c r="O73" s="103"/>
      <c r="P73" s="103"/>
      <c r="Q73" s="103"/>
      <c r="R73" s="103"/>
      <c r="S73" s="103"/>
      <c r="T73" s="103"/>
      <c r="U73" s="103"/>
      <c r="V73" s="103"/>
      <c r="W73" s="107"/>
      <c r="X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40" t="s">
        <v>63</v>
      </c>
      <c r="BB73" s="140" t="s">
        <v>63</v>
      </c>
      <c r="BC73" s="140" t="s">
        <v>63</v>
      </c>
      <c r="BD73" s="34">
        <f t="shared" si="20"/>
        <v>0</v>
      </c>
      <c r="BE73" s="34">
        <f t="shared" si="21"/>
        <v>0</v>
      </c>
      <c r="BF73" s="34" t="str">
        <f t="shared" si="22"/>
        <v/>
      </c>
      <c r="BG73" s="103"/>
      <c r="BH73" s="103"/>
      <c r="BI73" s="103"/>
      <c r="BJ73" s="103"/>
      <c r="BK73" s="103"/>
      <c r="BL73" s="103"/>
      <c r="BM73" s="103"/>
      <c r="BN73" s="103"/>
      <c r="BO73" s="103"/>
    </row>
    <row r="74" spans="1:67" ht="10.5" x14ac:dyDescent="0.15">
      <c r="A74" s="431"/>
      <c r="B74" s="143" t="s">
        <v>23</v>
      </c>
      <c r="C74" s="144">
        <f t="shared" si="23"/>
        <v>0</v>
      </c>
      <c r="D74" s="57"/>
      <c r="E74" s="58"/>
      <c r="F74" s="58"/>
      <c r="G74" s="58"/>
      <c r="H74" s="147"/>
      <c r="I74" s="148"/>
      <c r="J74" s="57"/>
      <c r="K74" s="59"/>
      <c r="L74" s="61"/>
      <c r="M74" s="139" t="s">
        <v>62</v>
      </c>
      <c r="N74" s="103"/>
      <c r="O74" s="103"/>
      <c r="P74" s="103"/>
      <c r="Q74" s="103"/>
      <c r="R74" s="103"/>
      <c r="S74" s="103"/>
      <c r="T74" s="103"/>
      <c r="U74" s="103"/>
      <c r="V74" s="103"/>
      <c r="W74" s="107"/>
      <c r="X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40" t="s">
        <v>63</v>
      </c>
      <c r="BB74" s="140" t="s">
        <v>63</v>
      </c>
      <c r="BC74" s="140" t="s">
        <v>63</v>
      </c>
      <c r="BD74" s="34">
        <f t="shared" si="20"/>
        <v>0</v>
      </c>
      <c r="BE74" s="34">
        <f t="shared" si="21"/>
        <v>0</v>
      </c>
      <c r="BF74" s="34" t="str">
        <f t="shared" si="22"/>
        <v/>
      </c>
      <c r="BG74" s="103"/>
      <c r="BH74" s="103"/>
      <c r="BI74" s="103"/>
      <c r="BJ74" s="103"/>
      <c r="BK74" s="103"/>
      <c r="BL74" s="103"/>
      <c r="BM74" s="103"/>
      <c r="BN74" s="103"/>
      <c r="BO74" s="103"/>
    </row>
    <row r="75" spans="1:67" ht="10.5" x14ac:dyDescent="0.15">
      <c r="A75" s="430" t="s">
        <v>65</v>
      </c>
      <c r="B75" s="137" t="s">
        <v>19</v>
      </c>
      <c r="C75" s="138">
        <f t="shared" si="23"/>
        <v>0</v>
      </c>
      <c r="D75" s="27"/>
      <c r="E75" s="28"/>
      <c r="F75" s="28"/>
      <c r="G75" s="28"/>
      <c r="H75" s="145"/>
      <c r="I75" s="146"/>
      <c r="J75" s="27"/>
      <c r="K75" s="29"/>
      <c r="L75" s="31"/>
      <c r="M75" s="139" t="s">
        <v>62</v>
      </c>
      <c r="N75" s="103"/>
      <c r="O75" s="103"/>
      <c r="P75" s="103"/>
      <c r="Q75" s="103"/>
      <c r="R75" s="103"/>
      <c r="S75" s="103"/>
      <c r="T75" s="103"/>
      <c r="U75" s="103"/>
      <c r="V75" s="103"/>
      <c r="W75" s="107"/>
      <c r="X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40" t="s">
        <v>63</v>
      </c>
      <c r="BB75" s="140" t="s">
        <v>63</v>
      </c>
      <c r="BC75" s="140" t="s">
        <v>63</v>
      </c>
      <c r="BD75" s="34">
        <f t="shared" si="20"/>
        <v>0</v>
      </c>
      <c r="BE75" s="34">
        <f t="shared" si="21"/>
        <v>0</v>
      </c>
      <c r="BF75" s="34" t="str">
        <f t="shared" si="22"/>
        <v/>
      </c>
      <c r="BG75" s="103"/>
      <c r="BH75" s="103"/>
      <c r="BI75" s="103"/>
      <c r="BJ75" s="103"/>
      <c r="BK75" s="103"/>
      <c r="BL75" s="103"/>
      <c r="BM75" s="103"/>
      <c r="BN75" s="103"/>
      <c r="BO75" s="103"/>
    </row>
    <row r="76" spans="1:67" ht="10.5" x14ac:dyDescent="0.15">
      <c r="A76" s="436"/>
      <c r="B76" s="141" t="s">
        <v>44</v>
      </c>
      <c r="C76" s="142">
        <f t="shared" si="23"/>
        <v>0</v>
      </c>
      <c r="D76" s="37"/>
      <c r="E76" s="38"/>
      <c r="F76" s="38"/>
      <c r="G76" s="38"/>
      <c r="H76" s="149"/>
      <c r="I76" s="150"/>
      <c r="J76" s="37"/>
      <c r="K76" s="39"/>
      <c r="L76" s="41"/>
      <c r="M76" s="139" t="s">
        <v>62</v>
      </c>
      <c r="N76" s="103"/>
      <c r="O76" s="103"/>
      <c r="P76" s="103"/>
      <c r="Q76" s="103"/>
      <c r="R76" s="103"/>
      <c r="S76" s="103"/>
      <c r="T76" s="103"/>
      <c r="U76" s="103"/>
      <c r="V76" s="103"/>
      <c r="W76" s="107"/>
      <c r="X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40" t="s">
        <v>63</v>
      </c>
      <c r="BB76" s="140" t="s">
        <v>63</v>
      </c>
      <c r="BC76" s="140" t="s">
        <v>63</v>
      </c>
      <c r="BD76" s="34">
        <f t="shared" si="20"/>
        <v>0</v>
      </c>
      <c r="BE76" s="34">
        <f t="shared" si="21"/>
        <v>0</v>
      </c>
      <c r="BF76" s="34" t="str">
        <f t="shared" si="22"/>
        <v/>
      </c>
      <c r="BG76" s="103"/>
      <c r="BH76" s="103"/>
      <c r="BI76" s="103"/>
      <c r="BJ76" s="103"/>
      <c r="BK76" s="103"/>
      <c r="BL76" s="103"/>
      <c r="BM76" s="103"/>
      <c r="BN76" s="103"/>
      <c r="BO76" s="103"/>
    </row>
    <row r="77" spans="1:67" ht="10.5" x14ac:dyDescent="0.15">
      <c r="A77" s="436"/>
      <c r="B77" s="141" t="s">
        <v>20</v>
      </c>
      <c r="C77" s="142">
        <f t="shared" si="23"/>
        <v>0</v>
      </c>
      <c r="D77" s="37"/>
      <c r="E77" s="38"/>
      <c r="F77" s="38"/>
      <c r="G77" s="38"/>
      <c r="H77" s="149"/>
      <c r="I77" s="150"/>
      <c r="J77" s="37"/>
      <c r="K77" s="39"/>
      <c r="L77" s="41"/>
      <c r="M77" s="139" t="s">
        <v>62</v>
      </c>
      <c r="N77" s="103"/>
      <c r="O77" s="103"/>
      <c r="P77" s="103"/>
      <c r="Q77" s="103"/>
      <c r="R77" s="103"/>
      <c r="S77" s="103"/>
      <c r="T77" s="103"/>
      <c r="U77" s="103"/>
      <c r="V77" s="103"/>
      <c r="W77" s="107"/>
      <c r="X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40" t="s">
        <v>63</v>
      </c>
      <c r="BB77" s="140" t="s">
        <v>63</v>
      </c>
      <c r="BC77" s="140" t="s">
        <v>63</v>
      </c>
      <c r="BD77" s="34">
        <f t="shared" si="20"/>
        <v>0</v>
      </c>
      <c r="BE77" s="34">
        <f t="shared" si="21"/>
        <v>0</v>
      </c>
      <c r="BF77" s="34" t="str">
        <f t="shared" si="22"/>
        <v/>
      </c>
      <c r="BG77" s="103"/>
      <c r="BH77" s="103"/>
      <c r="BI77" s="103"/>
      <c r="BJ77" s="103"/>
      <c r="BK77" s="103"/>
      <c r="BL77" s="103"/>
      <c r="BM77" s="103"/>
      <c r="BN77" s="103"/>
      <c r="BO77" s="103"/>
    </row>
    <row r="78" spans="1:67" ht="10.5" x14ac:dyDescent="0.15">
      <c r="A78" s="431"/>
      <c r="B78" s="143" t="s">
        <v>23</v>
      </c>
      <c r="C78" s="144">
        <f t="shared" si="23"/>
        <v>0</v>
      </c>
      <c r="D78" s="57"/>
      <c r="E78" s="58"/>
      <c r="F78" s="58"/>
      <c r="G78" s="58"/>
      <c r="H78" s="147"/>
      <c r="I78" s="148"/>
      <c r="J78" s="57"/>
      <c r="K78" s="59"/>
      <c r="L78" s="61"/>
      <c r="M78" s="139" t="s">
        <v>62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7"/>
      <c r="X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40" t="s">
        <v>63</v>
      </c>
      <c r="BB78" s="140" t="s">
        <v>63</v>
      </c>
      <c r="BC78" s="140" t="s">
        <v>63</v>
      </c>
      <c r="BD78" s="34">
        <f t="shared" si="20"/>
        <v>0</v>
      </c>
      <c r="BE78" s="34">
        <f t="shared" si="21"/>
        <v>0</v>
      </c>
      <c r="BF78" s="34" t="str">
        <f t="shared" si="22"/>
        <v/>
      </c>
      <c r="BG78" s="103"/>
      <c r="BH78" s="103"/>
      <c r="BI78" s="103"/>
      <c r="BJ78" s="103"/>
      <c r="BK78" s="103"/>
      <c r="BL78" s="103"/>
      <c r="BM78" s="103"/>
      <c r="BN78" s="103"/>
      <c r="BO78" s="103"/>
    </row>
    <row r="79" spans="1:67" ht="10.5" x14ac:dyDescent="0.15">
      <c r="A79" s="430" t="s">
        <v>66</v>
      </c>
      <c r="B79" s="137" t="s">
        <v>19</v>
      </c>
      <c r="C79" s="138">
        <f t="shared" ref="C79:C88" si="24">SUM(D79:I79)</f>
        <v>0</v>
      </c>
      <c r="D79" s="27"/>
      <c r="E79" s="28"/>
      <c r="F79" s="28"/>
      <c r="G79" s="28"/>
      <c r="H79" s="28"/>
      <c r="I79" s="29"/>
      <c r="J79" s="27"/>
      <c r="K79" s="29"/>
      <c r="L79" s="31"/>
      <c r="M79" s="139" t="s">
        <v>62</v>
      </c>
      <c r="N79" s="103"/>
      <c r="O79" s="103"/>
      <c r="P79" s="103"/>
      <c r="Q79" s="103"/>
      <c r="R79" s="103"/>
      <c r="S79" s="103"/>
      <c r="T79" s="103"/>
      <c r="U79" s="103"/>
      <c r="V79" s="103"/>
      <c r="W79" s="107"/>
      <c r="X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40" t="s">
        <v>63</v>
      </c>
      <c r="BB79" s="140" t="s">
        <v>63</v>
      </c>
      <c r="BC79" s="140" t="s">
        <v>63</v>
      </c>
      <c r="BD79" s="34">
        <f t="shared" si="20"/>
        <v>0</v>
      </c>
      <c r="BE79" s="34">
        <f t="shared" si="21"/>
        <v>0</v>
      </c>
      <c r="BF79" s="34" t="str">
        <f t="shared" si="22"/>
        <v/>
      </c>
      <c r="BG79" s="103"/>
      <c r="BH79" s="103"/>
      <c r="BI79" s="103"/>
      <c r="BJ79" s="103"/>
      <c r="BK79" s="103"/>
      <c r="BL79" s="103"/>
      <c r="BM79" s="103"/>
      <c r="BN79" s="103"/>
      <c r="BO79" s="103"/>
    </row>
    <row r="80" spans="1:67" ht="10.5" x14ac:dyDescent="0.15">
      <c r="A80" s="431"/>
      <c r="B80" s="141" t="s">
        <v>44</v>
      </c>
      <c r="C80" s="144">
        <f t="shared" si="24"/>
        <v>0</v>
      </c>
      <c r="D80" s="57"/>
      <c r="E80" s="58"/>
      <c r="F80" s="58"/>
      <c r="G80" s="58"/>
      <c r="H80" s="58"/>
      <c r="I80" s="59"/>
      <c r="J80" s="57"/>
      <c r="K80" s="59"/>
      <c r="L80" s="61"/>
      <c r="M80" s="139" t="s">
        <v>62</v>
      </c>
      <c r="N80" s="103"/>
      <c r="O80" s="103"/>
      <c r="P80" s="103"/>
      <c r="Q80" s="103"/>
      <c r="R80" s="103"/>
      <c r="S80" s="103"/>
      <c r="T80" s="103"/>
      <c r="U80" s="103"/>
      <c r="V80" s="103"/>
      <c r="W80" s="107"/>
      <c r="X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40" t="s">
        <v>63</v>
      </c>
      <c r="BB80" s="140" t="s">
        <v>63</v>
      </c>
      <c r="BC80" s="140" t="s">
        <v>63</v>
      </c>
      <c r="BD80" s="34">
        <f t="shared" si="20"/>
        <v>0</v>
      </c>
      <c r="BE80" s="34">
        <f t="shared" si="21"/>
        <v>0</v>
      </c>
      <c r="BF80" s="34" t="str">
        <f t="shared" si="22"/>
        <v/>
      </c>
      <c r="BG80" s="103"/>
      <c r="BH80" s="103"/>
      <c r="BI80" s="103"/>
      <c r="BJ80" s="103"/>
      <c r="BK80" s="103"/>
      <c r="BL80" s="103"/>
      <c r="BM80" s="103"/>
      <c r="BN80" s="103"/>
      <c r="BO80" s="103"/>
    </row>
    <row r="81" spans="1:67" ht="10.5" x14ac:dyDescent="0.15">
      <c r="A81" s="430" t="s">
        <v>67</v>
      </c>
      <c r="B81" s="137" t="s">
        <v>19</v>
      </c>
      <c r="C81" s="138">
        <f t="shared" si="24"/>
        <v>0</v>
      </c>
      <c r="D81" s="27"/>
      <c r="E81" s="28"/>
      <c r="F81" s="28"/>
      <c r="G81" s="28"/>
      <c r="H81" s="28"/>
      <c r="I81" s="29"/>
      <c r="J81" s="27"/>
      <c r="K81" s="29"/>
      <c r="L81" s="31"/>
      <c r="M81" s="139" t="s">
        <v>62</v>
      </c>
      <c r="N81" s="103"/>
      <c r="O81" s="103"/>
      <c r="P81" s="103"/>
      <c r="Q81" s="103"/>
      <c r="R81" s="103"/>
      <c r="S81" s="103"/>
      <c r="T81" s="103"/>
      <c r="U81" s="103"/>
      <c r="V81" s="103"/>
      <c r="W81" s="107"/>
      <c r="X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40" t="s">
        <v>63</v>
      </c>
      <c r="BB81" s="140" t="s">
        <v>63</v>
      </c>
      <c r="BC81" s="140" t="s">
        <v>63</v>
      </c>
      <c r="BD81" s="34">
        <f t="shared" si="20"/>
        <v>0</v>
      </c>
      <c r="BE81" s="34">
        <f t="shared" si="21"/>
        <v>0</v>
      </c>
      <c r="BF81" s="34" t="str">
        <f t="shared" si="22"/>
        <v/>
      </c>
      <c r="BG81" s="103"/>
      <c r="BH81" s="103"/>
      <c r="BI81" s="103"/>
      <c r="BJ81" s="103"/>
      <c r="BK81" s="103"/>
      <c r="BL81" s="103"/>
      <c r="BM81" s="103"/>
      <c r="BN81" s="103"/>
      <c r="BO81" s="103"/>
    </row>
    <row r="82" spans="1:67" ht="10.5" x14ac:dyDescent="0.15">
      <c r="A82" s="431"/>
      <c r="B82" s="143" t="s">
        <v>44</v>
      </c>
      <c r="C82" s="144">
        <f t="shared" si="24"/>
        <v>0</v>
      </c>
      <c r="D82" s="57"/>
      <c r="E82" s="58"/>
      <c r="F82" s="58"/>
      <c r="G82" s="58"/>
      <c r="H82" s="58"/>
      <c r="I82" s="59"/>
      <c r="J82" s="57"/>
      <c r="K82" s="59"/>
      <c r="L82" s="61"/>
      <c r="M82" s="139" t="s">
        <v>62</v>
      </c>
      <c r="N82" s="103"/>
      <c r="O82" s="103"/>
      <c r="P82" s="103"/>
      <c r="Q82" s="103"/>
      <c r="R82" s="103"/>
      <c r="S82" s="103"/>
      <c r="T82" s="103"/>
      <c r="U82" s="103"/>
      <c r="V82" s="103"/>
      <c r="W82" s="107"/>
      <c r="X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40" t="s">
        <v>63</v>
      </c>
      <c r="BB82" s="140" t="s">
        <v>63</v>
      </c>
      <c r="BC82" s="140" t="s">
        <v>63</v>
      </c>
      <c r="BD82" s="34">
        <f t="shared" si="20"/>
        <v>0</v>
      </c>
      <c r="BE82" s="34">
        <f t="shared" si="21"/>
        <v>0</v>
      </c>
      <c r="BF82" s="34" t="str">
        <f t="shared" si="22"/>
        <v/>
      </c>
      <c r="BG82" s="103"/>
      <c r="BH82" s="103"/>
      <c r="BI82" s="103"/>
      <c r="BJ82" s="103"/>
      <c r="BK82" s="103"/>
      <c r="BL82" s="103"/>
      <c r="BM82" s="103"/>
      <c r="BN82" s="103"/>
      <c r="BO82" s="103"/>
    </row>
    <row r="83" spans="1:67" ht="10.5" x14ac:dyDescent="0.15">
      <c r="A83" s="430" t="s">
        <v>68</v>
      </c>
      <c r="B83" s="137" t="s">
        <v>19</v>
      </c>
      <c r="C83" s="138">
        <f t="shared" si="24"/>
        <v>0</v>
      </c>
      <c r="D83" s="27"/>
      <c r="E83" s="28"/>
      <c r="F83" s="28"/>
      <c r="G83" s="28"/>
      <c r="H83" s="28"/>
      <c r="I83" s="29"/>
      <c r="J83" s="27"/>
      <c r="K83" s="29"/>
      <c r="L83" s="31"/>
      <c r="M83" s="139" t="s">
        <v>62</v>
      </c>
      <c r="N83" s="103"/>
      <c r="O83" s="103"/>
      <c r="P83" s="103"/>
      <c r="Q83" s="103"/>
      <c r="R83" s="103"/>
      <c r="S83" s="103"/>
      <c r="T83" s="103"/>
      <c r="U83" s="103"/>
      <c r="V83" s="103"/>
      <c r="W83" s="107"/>
      <c r="X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40" t="s">
        <v>63</v>
      </c>
      <c r="BB83" s="140" t="s">
        <v>63</v>
      </c>
      <c r="BC83" s="140" t="s">
        <v>63</v>
      </c>
      <c r="BD83" s="34">
        <f t="shared" si="20"/>
        <v>0</v>
      </c>
      <c r="BE83" s="34">
        <f t="shared" si="21"/>
        <v>0</v>
      </c>
      <c r="BF83" s="34" t="str">
        <f t="shared" si="22"/>
        <v/>
      </c>
      <c r="BG83" s="103"/>
      <c r="BH83" s="103"/>
      <c r="BI83" s="103"/>
      <c r="BJ83" s="103"/>
      <c r="BK83" s="103"/>
      <c r="BL83" s="103"/>
      <c r="BM83" s="103"/>
      <c r="BN83" s="103"/>
      <c r="BO83" s="103"/>
    </row>
    <row r="84" spans="1:67" ht="10.5" x14ac:dyDescent="0.15">
      <c r="A84" s="436"/>
      <c r="B84" s="141" t="s">
        <v>44</v>
      </c>
      <c r="C84" s="142">
        <f t="shared" si="24"/>
        <v>0</v>
      </c>
      <c r="D84" s="37"/>
      <c r="E84" s="38"/>
      <c r="F84" s="38"/>
      <c r="G84" s="38"/>
      <c r="H84" s="38"/>
      <c r="I84" s="39"/>
      <c r="J84" s="37"/>
      <c r="K84" s="39"/>
      <c r="L84" s="41"/>
      <c r="M84" s="139" t="s">
        <v>62</v>
      </c>
      <c r="N84" s="103"/>
      <c r="O84" s="103"/>
      <c r="P84" s="103"/>
      <c r="Q84" s="103"/>
      <c r="R84" s="103"/>
      <c r="S84" s="103"/>
      <c r="T84" s="103"/>
      <c r="U84" s="103"/>
      <c r="V84" s="103"/>
      <c r="W84" s="107"/>
      <c r="X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40" t="s">
        <v>63</v>
      </c>
      <c r="BB84" s="140" t="s">
        <v>63</v>
      </c>
      <c r="BC84" s="140" t="s">
        <v>63</v>
      </c>
      <c r="BD84" s="34">
        <f t="shared" si="20"/>
        <v>0</v>
      </c>
      <c r="BE84" s="34">
        <f t="shared" si="21"/>
        <v>0</v>
      </c>
      <c r="BF84" s="34" t="str">
        <f t="shared" si="22"/>
        <v/>
      </c>
      <c r="BG84" s="103"/>
      <c r="BH84" s="103"/>
      <c r="BI84" s="103"/>
      <c r="BJ84" s="103"/>
      <c r="BK84" s="103"/>
      <c r="BL84" s="103"/>
      <c r="BM84" s="103"/>
      <c r="BN84" s="103"/>
      <c r="BO84" s="103"/>
    </row>
    <row r="85" spans="1:67" ht="10.5" x14ac:dyDescent="0.15">
      <c r="A85" s="436"/>
      <c r="B85" s="141" t="s">
        <v>20</v>
      </c>
      <c r="C85" s="142">
        <f t="shared" si="24"/>
        <v>0</v>
      </c>
      <c r="D85" s="37"/>
      <c r="E85" s="38"/>
      <c r="F85" s="38"/>
      <c r="G85" s="38"/>
      <c r="H85" s="38"/>
      <c r="I85" s="39"/>
      <c r="J85" s="37"/>
      <c r="K85" s="39"/>
      <c r="L85" s="41"/>
      <c r="M85" s="139" t="s">
        <v>62</v>
      </c>
      <c r="N85" s="103"/>
      <c r="O85" s="103"/>
      <c r="P85" s="103"/>
      <c r="Q85" s="103"/>
      <c r="R85" s="103"/>
      <c r="S85" s="103"/>
      <c r="T85" s="103"/>
      <c r="U85" s="103"/>
      <c r="V85" s="103"/>
      <c r="W85" s="107"/>
      <c r="X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40" t="s">
        <v>63</v>
      </c>
      <c r="BB85" s="140" t="s">
        <v>63</v>
      </c>
      <c r="BC85" s="140" t="s">
        <v>63</v>
      </c>
      <c r="BD85" s="34">
        <f t="shared" si="20"/>
        <v>0</v>
      </c>
      <c r="BE85" s="34">
        <f t="shared" si="21"/>
        <v>0</v>
      </c>
      <c r="BF85" s="34" t="str">
        <f t="shared" si="22"/>
        <v/>
      </c>
      <c r="BG85" s="103"/>
      <c r="BH85" s="103"/>
      <c r="BI85" s="103"/>
      <c r="BJ85" s="103"/>
      <c r="BK85" s="103"/>
      <c r="BL85" s="103"/>
      <c r="BM85" s="103"/>
      <c r="BN85" s="103"/>
      <c r="BO85" s="103"/>
    </row>
    <row r="86" spans="1:67" ht="10.5" x14ac:dyDescent="0.15">
      <c r="A86" s="436"/>
      <c r="B86" s="141" t="s">
        <v>42</v>
      </c>
      <c r="C86" s="142">
        <f t="shared" si="24"/>
        <v>0</v>
      </c>
      <c r="D86" s="37"/>
      <c r="E86" s="38"/>
      <c r="F86" s="38"/>
      <c r="G86" s="38"/>
      <c r="H86" s="38"/>
      <c r="I86" s="39"/>
      <c r="J86" s="37"/>
      <c r="K86" s="39"/>
      <c r="L86" s="41"/>
      <c r="M86" s="139" t="s">
        <v>62</v>
      </c>
      <c r="N86" s="103"/>
      <c r="O86" s="103"/>
      <c r="P86" s="103"/>
      <c r="Q86" s="103"/>
      <c r="R86" s="103"/>
      <c r="S86" s="103"/>
      <c r="T86" s="103"/>
      <c r="U86" s="103"/>
      <c r="V86" s="103"/>
      <c r="W86" s="107"/>
      <c r="X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40" t="s">
        <v>63</v>
      </c>
      <c r="BB86" s="140" t="s">
        <v>63</v>
      </c>
      <c r="BC86" s="140" t="s">
        <v>63</v>
      </c>
      <c r="BD86" s="34">
        <f t="shared" si="20"/>
        <v>0</v>
      </c>
      <c r="BE86" s="34">
        <f t="shared" si="21"/>
        <v>0</v>
      </c>
      <c r="BF86" s="34" t="str">
        <f t="shared" si="22"/>
        <v/>
      </c>
      <c r="BG86" s="103"/>
      <c r="BH86" s="103"/>
      <c r="BI86" s="103"/>
      <c r="BJ86" s="103"/>
      <c r="BK86" s="103"/>
      <c r="BL86" s="103"/>
      <c r="BM86" s="103"/>
      <c r="BN86" s="103"/>
      <c r="BO86" s="103"/>
    </row>
    <row r="87" spans="1:67" ht="10.5" x14ac:dyDescent="0.15">
      <c r="A87" s="436"/>
      <c r="B87" s="141" t="s">
        <v>23</v>
      </c>
      <c r="C87" s="142">
        <f t="shared" si="24"/>
        <v>0</v>
      </c>
      <c r="D87" s="37"/>
      <c r="E87" s="38"/>
      <c r="F87" s="38"/>
      <c r="G87" s="38"/>
      <c r="H87" s="38"/>
      <c r="I87" s="39"/>
      <c r="J87" s="37"/>
      <c r="K87" s="39"/>
      <c r="L87" s="41"/>
      <c r="M87" s="139" t="s">
        <v>62</v>
      </c>
      <c r="N87" s="103"/>
      <c r="O87" s="103"/>
      <c r="P87" s="103"/>
      <c r="Q87" s="103"/>
      <c r="R87" s="103"/>
      <c r="S87" s="103"/>
      <c r="T87" s="103"/>
      <c r="U87" s="103"/>
      <c r="V87" s="103"/>
      <c r="W87" s="107"/>
      <c r="X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40" t="s">
        <v>63</v>
      </c>
      <c r="BB87" s="140" t="s">
        <v>63</v>
      </c>
      <c r="BC87" s="140" t="s">
        <v>63</v>
      </c>
      <c r="BD87" s="34">
        <f t="shared" si="20"/>
        <v>0</v>
      </c>
      <c r="BE87" s="34">
        <f t="shared" si="21"/>
        <v>0</v>
      </c>
      <c r="BF87" s="34" t="str">
        <f t="shared" si="22"/>
        <v/>
      </c>
      <c r="BG87" s="103"/>
      <c r="BH87" s="103"/>
      <c r="BI87" s="103"/>
      <c r="BJ87" s="103"/>
      <c r="BK87" s="103"/>
      <c r="BL87" s="103"/>
      <c r="BM87" s="103"/>
      <c r="BN87" s="103"/>
      <c r="BO87" s="103"/>
    </row>
    <row r="88" spans="1:67" ht="10.5" x14ac:dyDescent="0.15">
      <c r="A88" s="431"/>
      <c r="B88" s="143" t="s">
        <v>24</v>
      </c>
      <c r="C88" s="144">
        <f t="shared" si="24"/>
        <v>0</v>
      </c>
      <c r="D88" s="57"/>
      <c r="E88" s="58"/>
      <c r="F88" s="58"/>
      <c r="G88" s="58"/>
      <c r="H88" s="58"/>
      <c r="I88" s="59"/>
      <c r="J88" s="57"/>
      <c r="K88" s="59"/>
      <c r="L88" s="61"/>
      <c r="M88" s="139" t="s">
        <v>62</v>
      </c>
      <c r="N88" s="103"/>
      <c r="O88" s="103"/>
      <c r="P88" s="103"/>
      <c r="Q88" s="103"/>
      <c r="R88" s="103"/>
      <c r="S88" s="103"/>
      <c r="T88" s="103"/>
      <c r="U88" s="103"/>
      <c r="V88" s="103"/>
      <c r="W88" s="107"/>
      <c r="X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40" t="s">
        <v>63</v>
      </c>
      <c r="BB88" s="140" t="s">
        <v>63</v>
      </c>
      <c r="BC88" s="140" t="s">
        <v>63</v>
      </c>
      <c r="BD88" s="34">
        <f>IF($C88&lt;&gt;($J88+$K88),1,0)</f>
        <v>0</v>
      </c>
      <c r="BE88" s="34">
        <f t="shared" si="21"/>
        <v>0</v>
      </c>
      <c r="BF88" s="34" t="str">
        <f>IF($C88=0,"",IF($L88="",IF($C88="","",1),0))</f>
        <v/>
      </c>
      <c r="BG88" s="103"/>
      <c r="BH88" s="103"/>
      <c r="BI88" s="103"/>
      <c r="BJ88" s="103"/>
      <c r="BK88" s="103"/>
      <c r="BL88" s="103"/>
      <c r="BM88" s="103"/>
      <c r="BN88" s="103"/>
      <c r="BO88" s="103"/>
    </row>
    <row r="89" spans="1:67" s="103" customFormat="1" ht="15" x14ac:dyDescent="0.2">
      <c r="A89" s="113" t="s">
        <v>69</v>
      </c>
      <c r="B89" s="151"/>
      <c r="C89" s="151"/>
      <c r="D89" s="152"/>
      <c r="E89" s="152"/>
      <c r="F89" s="152"/>
      <c r="G89" s="153"/>
      <c r="H89" s="153"/>
      <c r="I89" s="153"/>
      <c r="J89" s="153"/>
      <c r="K89" s="154"/>
      <c r="L89" s="154"/>
      <c r="M89" s="155"/>
      <c r="N89" s="156"/>
      <c r="V89" s="107"/>
    </row>
    <row r="90" spans="1:67" ht="10.5" x14ac:dyDescent="0.15">
      <c r="A90" s="430" t="s">
        <v>70</v>
      </c>
      <c r="B90" s="437"/>
      <c r="C90" s="424" t="s">
        <v>71</v>
      </c>
      <c r="D90" s="425"/>
      <c r="E90" s="424" t="s">
        <v>72</v>
      </c>
      <c r="F90" s="426"/>
      <c r="G90" s="427" t="s">
        <v>73</v>
      </c>
      <c r="H90" s="425"/>
      <c r="I90" s="157"/>
      <c r="J90" s="157"/>
      <c r="K90" s="157"/>
      <c r="L90" s="157"/>
      <c r="M90" s="155"/>
      <c r="N90" s="155"/>
      <c r="O90" s="155"/>
      <c r="P90" s="158"/>
      <c r="Q90" s="103"/>
      <c r="R90" s="103"/>
      <c r="S90" s="103"/>
      <c r="T90" s="103"/>
      <c r="U90" s="103"/>
      <c r="V90" s="103"/>
      <c r="W90" s="103"/>
      <c r="X90" s="107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</row>
    <row r="91" spans="1:67" ht="21" x14ac:dyDescent="0.15">
      <c r="A91" s="438"/>
      <c r="B91" s="438"/>
      <c r="C91" s="159" t="s">
        <v>74</v>
      </c>
      <c r="D91" s="160" t="s">
        <v>75</v>
      </c>
      <c r="E91" s="159" t="s">
        <v>74</v>
      </c>
      <c r="F91" s="161" t="s">
        <v>75</v>
      </c>
      <c r="G91" s="162" t="s">
        <v>74</v>
      </c>
      <c r="H91" s="160" t="s">
        <v>75</v>
      </c>
      <c r="I91" s="157"/>
      <c r="J91" s="157"/>
      <c r="K91" s="157"/>
      <c r="L91" s="157"/>
      <c r="M91" s="155"/>
      <c r="N91" s="155"/>
      <c r="O91" s="155"/>
      <c r="P91" s="158"/>
      <c r="Q91" s="103"/>
      <c r="R91" s="103"/>
      <c r="S91" s="103"/>
      <c r="T91" s="103"/>
      <c r="U91" s="103"/>
      <c r="V91" s="103"/>
      <c r="W91" s="103"/>
      <c r="X91" s="107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</row>
    <row r="92" spans="1:67" ht="10.5" x14ac:dyDescent="0.15">
      <c r="A92" s="428" t="s">
        <v>76</v>
      </c>
      <c r="B92" s="428"/>
      <c r="C92" s="163"/>
      <c r="D92" s="164"/>
      <c r="E92" s="163"/>
      <c r="F92" s="165"/>
      <c r="G92" s="166"/>
      <c r="H92" s="164"/>
      <c r="I92" s="157"/>
      <c r="J92" s="157"/>
      <c r="K92" s="157"/>
      <c r="L92" s="157"/>
      <c r="M92" s="155"/>
      <c r="N92" s="155"/>
      <c r="O92" s="155"/>
      <c r="P92" s="158"/>
      <c r="Q92" s="103"/>
      <c r="R92" s="103"/>
      <c r="S92" s="103"/>
      <c r="T92" s="103"/>
      <c r="U92" s="103"/>
      <c r="V92" s="103"/>
      <c r="W92" s="103"/>
      <c r="X92" s="107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</row>
    <row r="93" spans="1:67" ht="10.5" x14ac:dyDescent="0.15">
      <c r="A93" s="432" t="s">
        <v>77</v>
      </c>
      <c r="B93" s="432"/>
      <c r="C93" s="167"/>
      <c r="D93" s="168"/>
      <c r="E93" s="167"/>
      <c r="F93" s="169"/>
      <c r="G93" s="170"/>
      <c r="H93" s="168"/>
      <c r="I93" s="157"/>
      <c r="J93" s="157"/>
      <c r="K93" s="157"/>
      <c r="L93" s="157"/>
      <c r="M93" s="155"/>
      <c r="N93" s="155"/>
      <c r="O93" s="155"/>
      <c r="P93" s="158"/>
      <c r="Q93" s="103"/>
      <c r="R93" s="103"/>
      <c r="S93" s="103"/>
      <c r="T93" s="103"/>
      <c r="U93" s="103"/>
      <c r="V93" s="103"/>
      <c r="W93" s="103"/>
      <c r="X93" s="107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</row>
    <row r="94" spans="1:67" ht="10.5" x14ac:dyDescent="0.15">
      <c r="A94" s="432" t="s">
        <v>78</v>
      </c>
      <c r="B94" s="432"/>
      <c r="C94" s="167"/>
      <c r="D94" s="168"/>
      <c r="E94" s="167"/>
      <c r="F94" s="169"/>
      <c r="G94" s="170"/>
      <c r="H94" s="168"/>
      <c r="I94" s="157"/>
      <c r="J94" s="157"/>
      <c r="K94" s="157"/>
      <c r="L94" s="157"/>
      <c r="M94" s="155"/>
      <c r="N94" s="155"/>
      <c r="O94" s="155"/>
      <c r="P94" s="158"/>
      <c r="Q94" s="103"/>
      <c r="R94" s="103"/>
      <c r="S94" s="103"/>
      <c r="T94" s="103"/>
      <c r="U94" s="103"/>
      <c r="V94" s="103"/>
      <c r="W94" s="103"/>
      <c r="X94" s="107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</row>
    <row r="95" spans="1:67" ht="10.5" x14ac:dyDescent="0.15">
      <c r="A95" s="433" t="s">
        <v>79</v>
      </c>
      <c r="B95" s="433"/>
      <c r="C95" s="57"/>
      <c r="D95" s="148"/>
      <c r="E95" s="57"/>
      <c r="F95" s="171"/>
      <c r="G95" s="60"/>
      <c r="H95" s="148"/>
      <c r="I95" s="157"/>
      <c r="J95" s="157"/>
      <c r="K95" s="157"/>
      <c r="L95" s="157"/>
      <c r="M95" s="155"/>
      <c r="N95" s="155"/>
      <c r="O95" s="155"/>
      <c r="P95" s="158"/>
      <c r="Q95" s="103"/>
      <c r="R95" s="103"/>
      <c r="S95" s="103"/>
      <c r="T95" s="103"/>
      <c r="U95" s="103"/>
      <c r="V95" s="103"/>
      <c r="W95" s="103"/>
      <c r="X95" s="107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</row>
    <row r="96" spans="1:67" s="103" customFormat="1" ht="15" x14ac:dyDescent="0.2">
      <c r="A96" s="172" t="s">
        <v>80</v>
      </c>
      <c r="B96" s="173"/>
      <c r="C96" s="174"/>
      <c r="D96" s="174"/>
      <c r="E96" s="174"/>
      <c r="F96" s="174"/>
      <c r="G96" s="174"/>
      <c r="H96" s="174"/>
      <c r="I96" s="175"/>
      <c r="J96" s="173"/>
      <c r="K96" s="154"/>
      <c r="L96" s="154"/>
      <c r="M96" s="155"/>
      <c r="N96" s="112"/>
      <c r="V96" s="107"/>
    </row>
    <row r="97" spans="1:67" s="103" customFormat="1" ht="15" x14ac:dyDescent="0.2">
      <c r="A97" s="176" t="s">
        <v>81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8"/>
      <c r="L97" s="179"/>
      <c r="M97" s="118"/>
      <c r="N97" s="118"/>
      <c r="V97" s="107"/>
    </row>
    <row r="98" spans="1:67" ht="15" x14ac:dyDescent="0.2">
      <c r="A98" s="434" t="s">
        <v>4</v>
      </c>
      <c r="B98" s="434" t="s">
        <v>6</v>
      </c>
      <c r="C98" s="180"/>
      <c r="D98" s="180"/>
      <c r="E98" s="180"/>
      <c r="F98" s="180"/>
      <c r="G98" s="181"/>
      <c r="H98" s="182"/>
      <c r="I98" s="182"/>
      <c r="J98" s="182"/>
      <c r="K98" s="183"/>
      <c r="L98" s="184"/>
      <c r="M98" s="103"/>
      <c r="N98" s="103"/>
      <c r="O98" s="103"/>
      <c r="P98" s="103"/>
      <c r="Q98" s="103"/>
      <c r="R98" s="103"/>
      <c r="S98" s="103"/>
      <c r="T98" s="103"/>
      <c r="U98" s="103"/>
      <c r="V98" s="107"/>
      <c r="W98" s="103"/>
      <c r="X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</row>
    <row r="99" spans="1:67" ht="15" x14ac:dyDescent="0.2">
      <c r="A99" s="435"/>
      <c r="B99" s="435"/>
      <c r="C99" s="185"/>
      <c r="D99" s="180"/>
      <c r="E99" s="181"/>
      <c r="F99" s="181"/>
      <c r="G99" s="181"/>
      <c r="H99" s="182"/>
      <c r="I99" s="182"/>
      <c r="J99" s="182"/>
      <c r="K99" s="183"/>
      <c r="L99" s="184"/>
      <c r="M99" s="103"/>
      <c r="N99" s="103"/>
      <c r="O99" s="103"/>
      <c r="P99" s="103"/>
      <c r="Q99" s="103"/>
      <c r="R99" s="103"/>
      <c r="S99" s="103"/>
      <c r="T99" s="103"/>
      <c r="U99" s="103"/>
      <c r="V99" s="107"/>
      <c r="W99" s="103"/>
      <c r="X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</row>
    <row r="100" spans="1:67" ht="21" x14ac:dyDescent="0.2">
      <c r="A100" s="127" t="s">
        <v>82</v>
      </c>
      <c r="B100" s="67"/>
      <c r="C100" s="186"/>
      <c r="D100" s="186"/>
      <c r="E100" s="186"/>
      <c r="F100" s="186"/>
      <c r="G100" s="104"/>
      <c r="H100" s="182"/>
      <c r="I100" s="182"/>
      <c r="J100" s="182"/>
      <c r="K100" s="183"/>
      <c r="L100" s="184"/>
      <c r="M100" s="103"/>
      <c r="N100" s="103"/>
      <c r="O100" s="103"/>
      <c r="P100" s="103"/>
      <c r="Q100" s="103"/>
      <c r="R100" s="103"/>
      <c r="S100" s="103"/>
      <c r="T100" s="103"/>
      <c r="U100" s="103"/>
      <c r="V100" s="107"/>
      <c r="W100" s="103"/>
      <c r="X100" s="103"/>
      <c r="AD100" s="103"/>
      <c r="AE100" s="103"/>
      <c r="BA100" s="103"/>
      <c r="BB100" s="103"/>
      <c r="BC100" s="103"/>
      <c r="BD100" s="103"/>
      <c r="BE100" s="103"/>
    </row>
    <row r="101" spans="1:67" s="103" customFormat="1" ht="14.25" x14ac:dyDescent="0.2">
      <c r="A101" s="113" t="s">
        <v>83</v>
      </c>
      <c r="B101" s="187"/>
      <c r="C101" s="188"/>
      <c r="D101" s="189"/>
      <c r="E101" s="190"/>
      <c r="F101" s="191"/>
      <c r="G101" s="191"/>
      <c r="H101" s="191"/>
      <c r="I101" s="191"/>
      <c r="J101" s="191"/>
      <c r="K101" s="192"/>
      <c r="L101" s="191"/>
      <c r="M101" s="118"/>
      <c r="N101" s="118"/>
      <c r="V101" s="107"/>
    </row>
    <row r="102" spans="1:67" ht="15" x14ac:dyDescent="0.2">
      <c r="A102" s="430" t="s">
        <v>84</v>
      </c>
      <c r="B102" s="430" t="s">
        <v>85</v>
      </c>
      <c r="C102" s="429" t="s">
        <v>86</v>
      </c>
      <c r="D102" s="429"/>
      <c r="E102" s="429"/>
      <c r="F102" s="430" t="s">
        <v>87</v>
      </c>
      <c r="G102" s="103"/>
      <c r="H102" s="103"/>
      <c r="I102" s="103"/>
      <c r="J102" s="194"/>
      <c r="K102" s="184"/>
      <c r="L102" s="184"/>
      <c r="M102" s="103"/>
      <c r="N102" s="103"/>
      <c r="O102" s="103"/>
      <c r="P102" s="103"/>
      <c r="Q102" s="103"/>
      <c r="R102" s="103"/>
      <c r="S102" s="103"/>
      <c r="T102" s="103"/>
      <c r="U102" s="107"/>
      <c r="V102" s="103"/>
      <c r="W102" s="103"/>
      <c r="X102" s="103"/>
      <c r="AD102" s="103"/>
      <c r="AE102" s="103"/>
      <c r="AF102" s="103"/>
      <c r="AG102" s="103"/>
      <c r="AH102" s="103"/>
      <c r="AI102" s="103"/>
      <c r="AJ102" s="103"/>
      <c r="BA102" s="103"/>
      <c r="BB102" s="103"/>
      <c r="BC102" s="103"/>
      <c r="BD102" s="103"/>
      <c r="BE102" s="103"/>
    </row>
    <row r="103" spans="1:67" ht="21" x14ac:dyDescent="0.2">
      <c r="A103" s="431"/>
      <c r="B103" s="431"/>
      <c r="C103" s="195" t="s">
        <v>88</v>
      </c>
      <c r="D103" s="195" t="s">
        <v>89</v>
      </c>
      <c r="E103" s="195" t="s">
        <v>90</v>
      </c>
      <c r="F103" s="431"/>
      <c r="G103" s="103"/>
      <c r="H103" s="103"/>
      <c r="I103" s="103"/>
      <c r="J103" s="194"/>
      <c r="K103" s="184"/>
      <c r="L103" s="184"/>
      <c r="M103" s="103"/>
      <c r="N103" s="103"/>
      <c r="O103" s="103"/>
      <c r="P103" s="103"/>
      <c r="Q103" s="103"/>
      <c r="R103" s="103"/>
      <c r="S103" s="103"/>
      <c r="T103" s="103"/>
      <c r="U103" s="107"/>
      <c r="V103" s="103"/>
      <c r="W103" s="103"/>
      <c r="X103" s="103"/>
      <c r="AD103" s="103"/>
      <c r="AE103" s="103"/>
      <c r="AF103" s="103"/>
      <c r="AG103" s="103"/>
      <c r="AH103" s="103"/>
      <c r="AI103" s="103"/>
      <c r="AJ103" s="103"/>
      <c r="BA103" s="103"/>
      <c r="BB103" s="103"/>
      <c r="BC103" s="103"/>
      <c r="BD103" s="103"/>
      <c r="BE103" s="103"/>
    </row>
    <row r="104" spans="1:67" ht="15" x14ac:dyDescent="0.2">
      <c r="A104" s="196" t="s">
        <v>91</v>
      </c>
      <c r="B104" s="96"/>
      <c r="C104" s="96"/>
      <c r="D104" s="96"/>
      <c r="E104" s="96"/>
      <c r="F104" s="96"/>
      <c r="G104" s="103"/>
      <c r="H104" s="103"/>
      <c r="I104" s="103"/>
      <c r="J104" s="194"/>
      <c r="K104" s="184"/>
      <c r="L104" s="184"/>
      <c r="M104" s="103"/>
      <c r="N104" s="103"/>
      <c r="O104" s="103"/>
      <c r="P104" s="103"/>
      <c r="Q104" s="103"/>
      <c r="R104" s="103"/>
      <c r="S104" s="103"/>
      <c r="T104" s="103"/>
      <c r="U104" s="107"/>
      <c r="V104" s="103"/>
      <c r="W104" s="103"/>
      <c r="X104" s="103"/>
      <c r="AD104" s="103"/>
      <c r="AE104" s="103"/>
      <c r="AF104" s="103"/>
      <c r="AG104" s="103"/>
      <c r="AH104" s="103"/>
      <c r="AI104" s="103"/>
      <c r="AJ104" s="103"/>
      <c r="BA104" s="103"/>
      <c r="BB104" s="103"/>
      <c r="BC104" s="103"/>
      <c r="BD104" s="103"/>
      <c r="BE104" s="103"/>
    </row>
    <row r="105" spans="1:67" ht="31.5" x14ac:dyDescent="0.2">
      <c r="A105" s="197" t="s">
        <v>92</v>
      </c>
      <c r="B105" s="67"/>
      <c r="C105" s="67"/>
      <c r="D105" s="67"/>
      <c r="E105" s="67"/>
      <c r="F105" s="67"/>
      <c r="G105" s="103"/>
      <c r="H105" s="103"/>
      <c r="I105" s="103"/>
      <c r="J105" s="194"/>
      <c r="K105" s="184"/>
      <c r="L105" s="184"/>
      <c r="M105" s="103"/>
      <c r="N105" s="103"/>
      <c r="O105" s="103"/>
      <c r="P105" s="103"/>
      <c r="Q105" s="103"/>
      <c r="R105" s="103"/>
      <c r="S105" s="103"/>
      <c r="T105" s="103"/>
      <c r="U105" s="107"/>
      <c r="V105" s="103"/>
      <c r="W105" s="103"/>
      <c r="X105" s="103"/>
      <c r="AD105" s="103"/>
      <c r="AE105" s="103"/>
      <c r="AF105" s="103"/>
      <c r="AG105" s="103"/>
      <c r="AH105" s="103"/>
      <c r="AI105" s="103"/>
      <c r="AJ105" s="103"/>
      <c r="BA105" s="103"/>
      <c r="BB105" s="103"/>
      <c r="BC105" s="103"/>
      <c r="BD105" s="103"/>
      <c r="BE105" s="103"/>
    </row>
    <row r="106" spans="1:67" ht="31.5" x14ac:dyDescent="0.2">
      <c r="A106" s="198" t="s">
        <v>93</v>
      </c>
      <c r="B106" s="67"/>
      <c r="C106" s="67"/>
      <c r="D106" s="67"/>
      <c r="E106" s="67"/>
      <c r="F106" s="67"/>
      <c r="G106" s="103"/>
      <c r="H106" s="103"/>
      <c r="I106" s="103"/>
      <c r="J106" s="194"/>
      <c r="K106" s="184"/>
      <c r="L106" s="184"/>
      <c r="M106" s="103"/>
      <c r="N106" s="103"/>
      <c r="O106" s="103"/>
      <c r="P106" s="103"/>
      <c r="Q106" s="103"/>
      <c r="R106" s="103"/>
      <c r="S106" s="103"/>
      <c r="T106" s="103"/>
      <c r="U106" s="107"/>
      <c r="V106" s="103"/>
      <c r="W106" s="103"/>
      <c r="X106" s="103"/>
      <c r="AD106" s="103"/>
      <c r="AE106" s="103"/>
      <c r="AF106" s="103"/>
      <c r="AG106" s="103"/>
      <c r="AH106" s="103"/>
      <c r="AI106" s="103"/>
      <c r="AJ106" s="103"/>
      <c r="BA106" s="103"/>
      <c r="BB106" s="103"/>
      <c r="BC106" s="103"/>
      <c r="BD106" s="103"/>
      <c r="BE106" s="103"/>
    </row>
    <row r="107" spans="1:67" s="103" customFormat="1" ht="15" x14ac:dyDescent="0.2">
      <c r="A107" s="199" t="s">
        <v>94</v>
      </c>
      <c r="B107" s="126"/>
      <c r="C107" s="126"/>
      <c r="D107" s="126"/>
      <c r="E107" s="126"/>
      <c r="F107" s="126"/>
      <c r="G107" s="126"/>
      <c r="K107" s="194"/>
      <c r="V107" s="107"/>
    </row>
    <row r="108" spans="1:67" ht="15" x14ac:dyDescent="0.2">
      <c r="A108" s="200" t="s">
        <v>95</v>
      </c>
      <c r="B108" s="193" t="s">
        <v>96</v>
      </c>
      <c r="C108" s="158"/>
      <c r="D108" s="158"/>
      <c r="E108" s="158"/>
      <c r="F108" s="158"/>
      <c r="G108" s="103"/>
      <c r="H108" s="103"/>
      <c r="I108" s="103"/>
      <c r="J108" s="194"/>
      <c r="K108" s="179"/>
      <c r="L108" s="184"/>
      <c r="M108" s="103"/>
      <c r="N108" s="103"/>
      <c r="O108" s="103"/>
      <c r="P108" s="103"/>
      <c r="Q108" s="103"/>
      <c r="R108" s="103"/>
      <c r="S108" s="103"/>
      <c r="T108" s="103"/>
      <c r="U108" s="107"/>
      <c r="V108" s="103"/>
      <c r="W108" s="103"/>
      <c r="X108" s="103"/>
      <c r="AD108" s="103"/>
      <c r="AE108" s="103"/>
      <c r="AF108" s="103"/>
      <c r="AG108" s="103"/>
      <c r="AH108" s="103"/>
      <c r="AI108" s="103"/>
      <c r="AJ108" s="103"/>
      <c r="BA108" s="103"/>
      <c r="BB108" s="103"/>
      <c r="BC108" s="103"/>
      <c r="BD108" s="103"/>
      <c r="BE108" s="103"/>
    </row>
    <row r="109" spans="1:67" ht="15" x14ac:dyDescent="0.2">
      <c r="A109" s="137" t="s">
        <v>97</v>
      </c>
      <c r="B109" s="109"/>
      <c r="C109" s="158"/>
      <c r="D109" s="158"/>
      <c r="E109" s="158"/>
      <c r="F109" s="158"/>
      <c r="G109" s="103"/>
      <c r="H109" s="103"/>
      <c r="I109" s="103"/>
      <c r="J109" s="194"/>
      <c r="K109" s="201"/>
      <c r="L109" s="184"/>
      <c r="M109" s="103"/>
      <c r="N109" s="103"/>
      <c r="O109" s="103"/>
      <c r="P109" s="103"/>
      <c r="Q109" s="103"/>
      <c r="R109" s="103"/>
      <c r="S109" s="103"/>
      <c r="T109" s="103"/>
      <c r="U109" s="107"/>
      <c r="V109" s="103"/>
      <c r="W109" s="103"/>
      <c r="X109" s="103"/>
      <c r="AD109" s="103"/>
      <c r="AE109" s="103"/>
      <c r="AF109" s="103"/>
      <c r="AG109" s="103"/>
      <c r="AH109" s="103"/>
      <c r="AI109" s="103"/>
      <c r="AJ109" s="103"/>
      <c r="BA109" s="103"/>
      <c r="BB109" s="103"/>
      <c r="BC109" s="103"/>
      <c r="BD109" s="103"/>
      <c r="BE109" s="103"/>
    </row>
    <row r="110" spans="1:67" ht="15" x14ac:dyDescent="0.2">
      <c r="A110" s="141" t="s">
        <v>98</v>
      </c>
      <c r="B110" s="98"/>
      <c r="C110" s="158"/>
      <c r="D110" s="158"/>
      <c r="E110" s="158"/>
      <c r="F110" s="158"/>
      <c r="G110" s="103"/>
      <c r="H110" s="103"/>
      <c r="I110" s="103"/>
      <c r="J110" s="194"/>
      <c r="K110" s="201"/>
      <c r="L110" s="184"/>
      <c r="M110" s="103"/>
      <c r="N110" s="103"/>
      <c r="O110" s="103"/>
      <c r="P110" s="103"/>
      <c r="Q110" s="103"/>
      <c r="R110" s="103"/>
      <c r="S110" s="103"/>
      <c r="T110" s="103"/>
      <c r="U110" s="107"/>
      <c r="V110" s="103"/>
      <c r="W110" s="103"/>
      <c r="X110" s="103"/>
      <c r="AD110" s="103"/>
      <c r="AE110" s="103"/>
      <c r="AF110" s="103"/>
      <c r="AG110" s="103"/>
      <c r="AH110" s="103"/>
      <c r="AI110" s="103"/>
      <c r="AJ110" s="103"/>
      <c r="BA110" s="103"/>
      <c r="BB110" s="103"/>
      <c r="BC110" s="103"/>
      <c r="BD110" s="103"/>
      <c r="BE110" s="103"/>
    </row>
    <row r="111" spans="1:67" ht="15" x14ac:dyDescent="0.2">
      <c r="A111" s="141" t="s">
        <v>99</v>
      </c>
      <c r="B111" s="98"/>
      <c r="C111" s="158"/>
      <c r="D111" s="158"/>
      <c r="E111" s="158"/>
      <c r="F111" s="158"/>
      <c r="G111" s="103"/>
      <c r="H111" s="103"/>
      <c r="I111" s="103"/>
      <c r="J111" s="103"/>
      <c r="K111" s="202"/>
      <c r="L111" s="184"/>
      <c r="M111" s="103"/>
      <c r="N111" s="103"/>
      <c r="O111" s="103"/>
      <c r="P111" s="103"/>
      <c r="Q111" s="103"/>
      <c r="R111" s="103"/>
      <c r="S111" s="103"/>
      <c r="T111" s="103"/>
      <c r="U111" s="107"/>
      <c r="V111" s="103"/>
      <c r="W111" s="103"/>
      <c r="X111" s="103"/>
      <c r="AD111" s="103"/>
      <c r="AE111" s="103"/>
      <c r="AF111" s="103"/>
      <c r="AG111" s="103"/>
      <c r="AH111" s="103"/>
      <c r="AI111" s="103"/>
      <c r="AJ111" s="103"/>
      <c r="BA111" s="103"/>
      <c r="BB111" s="103"/>
      <c r="BC111" s="103"/>
      <c r="BD111" s="103"/>
      <c r="BE111" s="103"/>
    </row>
    <row r="112" spans="1:67" ht="15" x14ac:dyDescent="0.2">
      <c r="A112" s="141" t="s">
        <v>100</v>
      </c>
      <c r="B112" s="98"/>
      <c r="C112" s="158"/>
      <c r="D112" s="158"/>
      <c r="E112" s="158"/>
      <c r="F112" s="158"/>
      <c r="G112" s="103"/>
      <c r="H112" s="103"/>
      <c r="I112" s="103"/>
      <c r="J112" s="103"/>
      <c r="K112" s="202"/>
      <c r="L112" s="184"/>
      <c r="M112" s="103"/>
      <c r="N112" s="103"/>
      <c r="O112" s="103"/>
      <c r="P112" s="103"/>
      <c r="Q112" s="103"/>
      <c r="R112" s="103"/>
      <c r="S112" s="103"/>
      <c r="T112" s="103"/>
      <c r="U112" s="107"/>
      <c r="V112" s="103"/>
      <c r="W112" s="103"/>
      <c r="X112" s="103"/>
      <c r="AD112" s="103"/>
      <c r="AE112" s="103"/>
      <c r="AF112" s="103"/>
      <c r="AG112" s="103"/>
      <c r="AH112" s="103"/>
      <c r="AI112" s="103"/>
      <c r="AJ112" s="103"/>
      <c r="BA112" s="103"/>
      <c r="BB112" s="103"/>
      <c r="BC112" s="103"/>
      <c r="BD112" s="103"/>
      <c r="BE112" s="103"/>
    </row>
    <row r="113" spans="1:57" ht="15" x14ac:dyDescent="0.2">
      <c r="A113" s="141" t="s">
        <v>101</v>
      </c>
      <c r="B113" s="98"/>
      <c r="C113" s="158"/>
      <c r="D113" s="158"/>
      <c r="E113" s="158"/>
      <c r="F113" s="158"/>
      <c r="G113" s="103"/>
      <c r="H113" s="103"/>
      <c r="I113" s="103"/>
      <c r="J113" s="103"/>
      <c r="K113" s="202"/>
      <c r="L113" s="184"/>
      <c r="M113" s="103"/>
      <c r="N113" s="103"/>
      <c r="O113" s="103"/>
      <c r="P113" s="103"/>
      <c r="Q113" s="103"/>
      <c r="R113" s="103"/>
      <c r="S113" s="103"/>
      <c r="T113" s="103"/>
      <c r="U113" s="107"/>
      <c r="V113" s="103"/>
      <c r="W113" s="103"/>
      <c r="X113" s="103"/>
      <c r="AD113" s="103"/>
      <c r="AE113" s="103"/>
      <c r="AF113" s="103"/>
      <c r="AG113" s="103"/>
      <c r="AH113" s="103"/>
      <c r="AI113" s="103"/>
      <c r="AJ113" s="103"/>
      <c r="BA113" s="103"/>
      <c r="BB113" s="103"/>
      <c r="BC113" s="103"/>
      <c r="BD113" s="103"/>
      <c r="BE113" s="103"/>
    </row>
    <row r="114" spans="1:57" ht="15" x14ac:dyDescent="0.2">
      <c r="A114" s="200" t="s">
        <v>27</v>
      </c>
      <c r="B114" s="203">
        <f>SUM(B109:B113)</f>
        <v>0</v>
      </c>
      <c r="C114" s="204"/>
      <c r="D114" s="158"/>
      <c r="E114" s="158"/>
      <c r="F114" s="158"/>
      <c r="G114" s="103"/>
      <c r="H114" s="103"/>
      <c r="I114" s="103"/>
      <c r="J114" s="103"/>
      <c r="K114" s="202"/>
      <c r="L114" s="184"/>
      <c r="M114" s="103"/>
      <c r="N114" s="103"/>
      <c r="O114" s="103"/>
      <c r="P114" s="103"/>
      <c r="Q114" s="103"/>
      <c r="R114" s="103"/>
      <c r="S114" s="103"/>
      <c r="T114" s="103"/>
      <c r="U114" s="107"/>
      <c r="V114" s="103"/>
      <c r="W114" s="103"/>
      <c r="X114" s="103"/>
      <c r="AD114" s="103"/>
      <c r="AE114" s="103"/>
      <c r="AF114" s="103"/>
      <c r="AG114" s="103"/>
      <c r="AH114" s="103"/>
      <c r="AI114" s="103"/>
      <c r="AJ114" s="103"/>
      <c r="BA114" s="103"/>
      <c r="BB114" s="103"/>
      <c r="BC114" s="103"/>
      <c r="BD114" s="103"/>
      <c r="BE114" s="103"/>
    </row>
    <row r="115" spans="1:57" s="103" customFormat="1" x14ac:dyDescent="0.2">
      <c r="A115" s="205"/>
      <c r="L115" s="202"/>
      <c r="V115" s="107"/>
    </row>
    <row r="116" spans="1:57" s="103" customFormat="1" x14ac:dyDescent="0.2">
      <c r="A116" s="205"/>
      <c r="L116" s="202"/>
      <c r="V116" s="107"/>
    </row>
    <row r="117" spans="1:57" s="103" customFormat="1" x14ac:dyDescent="0.2">
      <c r="A117" s="205"/>
      <c r="L117" s="202"/>
      <c r="V117" s="107"/>
    </row>
    <row r="118" spans="1:57" s="103" customFormat="1" x14ac:dyDescent="0.2">
      <c r="A118" s="205"/>
      <c r="L118" s="202"/>
      <c r="V118" s="107"/>
    </row>
    <row r="119" spans="1:57" s="103" customFormat="1" x14ac:dyDescent="0.2">
      <c r="A119" s="205"/>
      <c r="L119" s="202"/>
      <c r="V119" s="107"/>
    </row>
    <row r="120" spans="1:57" s="103" customFormat="1" x14ac:dyDescent="0.2">
      <c r="A120" s="205"/>
      <c r="L120" s="202"/>
      <c r="V120" s="107"/>
    </row>
    <row r="121" spans="1:57" s="103" customFormat="1" x14ac:dyDescent="0.2">
      <c r="A121" s="205"/>
      <c r="L121" s="202"/>
      <c r="V121" s="107"/>
    </row>
    <row r="122" spans="1:57" s="103" customFormat="1" x14ac:dyDescent="0.2">
      <c r="A122" s="205"/>
      <c r="L122" s="202"/>
      <c r="V122" s="107"/>
    </row>
    <row r="123" spans="1:57" s="103" customFormat="1" x14ac:dyDescent="0.2">
      <c r="A123" s="205"/>
      <c r="L123" s="202"/>
      <c r="V123" s="107"/>
    </row>
    <row r="124" spans="1:57" s="103" customFormat="1" x14ac:dyDescent="0.2">
      <c r="A124" s="205"/>
      <c r="L124" s="202"/>
      <c r="V124" s="107"/>
    </row>
    <row r="125" spans="1:57" s="103" customFormat="1" x14ac:dyDescent="0.2">
      <c r="A125" s="205"/>
      <c r="L125" s="202"/>
      <c r="V125" s="107"/>
    </row>
    <row r="126" spans="1:57" s="103" customFormat="1" x14ac:dyDescent="0.2">
      <c r="A126" s="205"/>
      <c r="L126" s="202"/>
      <c r="V126" s="107"/>
    </row>
    <row r="127" spans="1:57" s="103" customFormat="1" x14ac:dyDescent="0.2">
      <c r="A127" s="205"/>
      <c r="L127" s="202"/>
      <c r="V127" s="107"/>
    </row>
    <row r="128" spans="1:57" s="103" customFormat="1" x14ac:dyDescent="0.2">
      <c r="A128" s="205"/>
      <c r="L128" s="202"/>
      <c r="V128" s="107"/>
    </row>
    <row r="129" spans="1:22" s="103" customFormat="1" x14ac:dyDescent="0.2">
      <c r="A129" s="205"/>
      <c r="L129" s="202"/>
      <c r="V129" s="107"/>
    </row>
    <row r="130" spans="1:22" s="103" customFormat="1" x14ac:dyDescent="0.2">
      <c r="A130" s="205"/>
      <c r="L130" s="202"/>
      <c r="V130" s="107"/>
    </row>
    <row r="131" spans="1:22" s="103" customFormat="1" x14ac:dyDescent="0.2">
      <c r="A131" s="205"/>
      <c r="L131" s="202"/>
      <c r="V131" s="107"/>
    </row>
    <row r="132" spans="1:22" s="103" customFormat="1" x14ac:dyDescent="0.2">
      <c r="A132" s="205"/>
      <c r="L132" s="202"/>
      <c r="V132" s="107"/>
    </row>
    <row r="133" spans="1:22" s="103" customFormat="1" x14ac:dyDescent="0.2">
      <c r="A133" s="205"/>
      <c r="L133" s="202"/>
      <c r="V133" s="107"/>
    </row>
    <row r="134" spans="1:22" s="103" customFormat="1" x14ac:dyDescent="0.2">
      <c r="A134" s="205"/>
      <c r="L134" s="202"/>
      <c r="V134" s="107"/>
    </row>
    <row r="135" spans="1:22" s="103" customFormat="1" x14ac:dyDescent="0.2">
      <c r="A135" s="205"/>
      <c r="L135" s="202"/>
      <c r="V135" s="107"/>
    </row>
    <row r="136" spans="1:22" s="103" customFormat="1" x14ac:dyDescent="0.2">
      <c r="A136" s="205"/>
      <c r="L136" s="202"/>
      <c r="V136" s="107"/>
    </row>
    <row r="137" spans="1:22" s="103" customFormat="1" x14ac:dyDescent="0.2">
      <c r="A137" s="205"/>
      <c r="L137" s="202"/>
      <c r="V137" s="107"/>
    </row>
    <row r="138" spans="1:22" s="103" customFormat="1" x14ac:dyDescent="0.2">
      <c r="A138" s="205"/>
      <c r="L138" s="202"/>
      <c r="V138" s="107"/>
    </row>
    <row r="139" spans="1:22" s="103" customFormat="1" x14ac:dyDescent="0.2">
      <c r="A139" s="205"/>
      <c r="L139" s="202"/>
      <c r="V139" s="107"/>
    </row>
    <row r="140" spans="1:22" s="103" customFormat="1" x14ac:dyDescent="0.2">
      <c r="A140" s="205"/>
      <c r="L140" s="202"/>
      <c r="V140" s="107"/>
    </row>
    <row r="141" spans="1:22" s="103" customFormat="1" x14ac:dyDescent="0.2">
      <c r="A141" s="205"/>
      <c r="L141" s="202"/>
      <c r="V141" s="107"/>
    </row>
    <row r="142" spans="1:22" s="103" customFormat="1" x14ac:dyDescent="0.2">
      <c r="A142" s="205"/>
      <c r="L142" s="202"/>
      <c r="V142" s="107"/>
    </row>
    <row r="143" spans="1:22" s="103" customFormat="1" x14ac:dyDescent="0.2">
      <c r="A143" s="205"/>
      <c r="L143" s="202"/>
      <c r="V143" s="107"/>
    </row>
    <row r="144" spans="1:22" s="103" customFormat="1" x14ac:dyDescent="0.2">
      <c r="A144" s="205"/>
      <c r="L144" s="202"/>
      <c r="V144" s="107"/>
    </row>
    <row r="145" spans="1:30" s="103" customFormat="1" x14ac:dyDescent="0.2">
      <c r="A145" s="205"/>
      <c r="L145" s="202"/>
      <c r="V145" s="107"/>
    </row>
    <row r="146" spans="1:30" s="103" customFormat="1" x14ac:dyDescent="0.2">
      <c r="A146" s="205"/>
      <c r="L146" s="202"/>
      <c r="V146" s="107"/>
    </row>
    <row r="147" spans="1:30" s="103" customFormat="1" x14ac:dyDescent="0.2">
      <c r="A147" s="205"/>
      <c r="L147" s="202"/>
      <c r="V147" s="107"/>
    </row>
    <row r="148" spans="1:30" s="103" customFormat="1" x14ac:dyDescent="0.2">
      <c r="A148" s="205"/>
      <c r="L148" s="202"/>
      <c r="V148" s="107"/>
    </row>
    <row r="149" spans="1:30" s="103" customFormat="1" x14ac:dyDescent="0.2">
      <c r="A149" s="205"/>
      <c r="L149" s="202"/>
      <c r="V149" s="107"/>
    </row>
    <row r="150" spans="1:30" s="103" customFormat="1" x14ac:dyDescent="0.2">
      <c r="A150" s="205"/>
      <c r="L150" s="202"/>
      <c r="V150" s="107"/>
    </row>
    <row r="151" spans="1:30" s="103" customFormat="1" x14ac:dyDescent="0.2">
      <c r="A151" s="205"/>
      <c r="L151" s="202"/>
      <c r="V151" s="107"/>
    </row>
    <row r="152" spans="1:30" s="103" customFormat="1" x14ac:dyDescent="0.2">
      <c r="A152" s="205"/>
      <c r="L152" s="202"/>
      <c r="V152" s="107"/>
    </row>
    <row r="153" spans="1:30" s="103" customFormat="1" x14ac:dyDescent="0.2">
      <c r="A153" s="205"/>
      <c r="L153" s="202"/>
      <c r="V153" s="107"/>
    </row>
    <row r="154" spans="1:30" s="103" customFormat="1" x14ac:dyDescent="0.2">
      <c r="A154" s="205"/>
      <c r="L154" s="202"/>
      <c r="V154" s="107"/>
    </row>
    <row r="155" spans="1:30" x14ac:dyDescent="0.2">
      <c r="A155" s="206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207"/>
      <c r="M155" s="108"/>
      <c r="N155" s="108"/>
      <c r="O155" s="108"/>
      <c r="P155" s="108"/>
      <c r="Q155" s="108"/>
      <c r="R155" s="108"/>
      <c r="S155" s="108"/>
      <c r="T155" s="108"/>
    </row>
    <row r="156" spans="1:30" x14ac:dyDescent="0.2">
      <c r="A156" s="209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207"/>
      <c r="M156" s="108"/>
      <c r="N156" s="108"/>
      <c r="O156" s="108"/>
      <c r="P156" s="108"/>
      <c r="Q156" s="108"/>
      <c r="R156" s="108"/>
      <c r="S156" s="108"/>
      <c r="T156" s="108"/>
      <c r="AD156" s="210"/>
    </row>
    <row r="157" spans="1:30" x14ac:dyDescent="0.2">
      <c r="A157" s="209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207"/>
      <c r="M157" s="108"/>
      <c r="N157" s="108"/>
      <c r="O157" s="108"/>
      <c r="P157" s="108"/>
      <c r="Q157" s="108"/>
      <c r="R157" s="108"/>
      <c r="S157" s="108"/>
      <c r="T157" s="108"/>
    </row>
    <row r="158" spans="1:30" x14ac:dyDescent="0.2">
      <c r="A158" s="209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207"/>
      <c r="M158" s="108"/>
      <c r="N158" s="108"/>
      <c r="O158" s="108"/>
      <c r="P158" s="108"/>
      <c r="Q158" s="108"/>
      <c r="R158" s="108"/>
      <c r="S158" s="108"/>
      <c r="T158" s="108"/>
    </row>
    <row r="159" spans="1:30" x14ac:dyDescent="0.2">
      <c r="A159" s="209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207"/>
      <c r="M159" s="108"/>
      <c r="N159" s="108"/>
      <c r="O159" s="108"/>
      <c r="P159" s="108"/>
      <c r="Q159" s="108"/>
      <c r="R159" s="108"/>
      <c r="S159" s="108"/>
      <c r="T159" s="108"/>
    </row>
    <row r="160" spans="1:30" x14ac:dyDescent="0.2">
      <c r="A160" s="209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207"/>
      <c r="M160" s="108"/>
      <c r="N160" s="108"/>
      <c r="O160" s="108"/>
      <c r="P160" s="108"/>
      <c r="Q160" s="108"/>
      <c r="R160" s="108"/>
      <c r="S160" s="108"/>
      <c r="T160" s="108"/>
    </row>
    <row r="161" spans="1:12" s="108" customFormat="1" x14ac:dyDescent="0.2">
      <c r="A161" s="209"/>
      <c r="L161" s="207"/>
    </row>
    <row r="162" spans="1:12" s="108" customFormat="1" x14ac:dyDescent="0.2">
      <c r="A162" s="209"/>
      <c r="L162" s="207"/>
    </row>
    <row r="163" spans="1:12" s="108" customFormat="1" x14ac:dyDescent="0.2">
      <c r="A163" s="209"/>
      <c r="L163" s="207"/>
    </row>
    <row r="164" spans="1:12" s="108" customFormat="1" x14ac:dyDescent="0.2">
      <c r="A164" s="209"/>
      <c r="L164" s="207"/>
    </row>
    <row r="165" spans="1:12" s="108" customFormat="1" x14ac:dyDescent="0.2">
      <c r="A165" s="209"/>
      <c r="L165" s="207"/>
    </row>
    <row r="166" spans="1:12" s="108" customFormat="1" x14ac:dyDescent="0.2">
      <c r="A166" s="209"/>
      <c r="L166" s="207"/>
    </row>
    <row r="167" spans="1:12" s="108" customFormat="1" x14ac:dyDescent="0.2">
      <c r="A167" s="209"/>
      <c r="L167" s="207"/>
    </row>
    <row r="168" spans="1:12" s="108" customFormat="1" x14ac:dyDescent="0.2">
      <c r="A168" s="209"/>
      <c r="L168" s="207"/>
    </row>
    <row r="200" spans="1:56" x14ac:dyDescent="0.2">
      <c r="A200" s="211">
        <f>SUM(A8:L114)</f>
        <v>0</v>
      </c>
      <c r="BD200" s="213">
        <v>0</v>
      </c>
    </row>
  </sheetData>
  <mergeCells count="63">
    <mergeCell ref="C90:D90"/>
    <mergeCell ref="E90:F90"/>
    <mergeCell ref="G90:H90"/>
    <mergeCell ref="A92:B92"/>
    <mergeCell ref="C102:E102"/>
    <mergeCell ref="F102:F103"/>
    <mergeCell ref="A94:B94"/>
    <mergeCell ref="A95:B95"/>
    <mergeCell ref="A98:A99"/>
    <mergeCell ref="B98:B99"/>
    <mergeCell ref="A102:A103"/>
    <mergeCell ref="B102:B103"/>
    <mergeCell ref="A93:B93"/>
    <mergeCell ref="A67:A72"/>
    <mergeCell ref="A73:A74"/>
    <mergeCell ref="A75:A78"/>
    <mergeCell ref="A79:A80"/>
    <mergeCell ref="A81:A82"/>
    <mergeCell ref="A83:A88"/>
    <mergeCell ref="A90:B91"/>
    <mergeCell ref="A64:L64"/>
    <mergeCell ref="A65:B66"/>
    <mergeCell ref="C65:C66"/>
    <mergeCell ref="D65:I65"/>
    <mergeCell ref="J65:K65"/>
    <mergeCell ref="L65:L66"/>
    <mergeCell ref="J60:J61"/>
    <mergeCell ref="A49:A50"/>
    <mergeCell ref="B49:B50"/>
    <mergeCell ref="C49:C50"/>
    <mergeCell ref="A51:A52"/>
    <mergeCell ref="A53:A54"/>
    <mergeCell ref="A56:B56"/>
    <mergeCell ref="A57:B57"/>
    <mergeCell ref="A58:B58"/>
    <mergeCell ref="A60:B61"/>
    <mergeCell ref="C60:C61"/>
    <mergeCell ref="D60:I60"/>
    <mergeCell ref="C36:C37"/>
    <mergeCell ref="D36:I36"/>
    <mergeCell ref="J36:K36"/>
    <mergeCell ref="L36:L37"/>
    <mergeCell ref="A38:A44"/>
    <mergeCell ref="A46:A47"/>
    <mergeCell ref="A30:B30"/>
    <mergeCell ref="A31:B31"/>
    <mergeCell ref="A32:B32"/>
    <mergeCell ref="A33:B33"/>
    <mergeCell ref="A36:A37"/>
    <mergeCell ref="B36:B37"/>
    <mergeCell ref="A29:B29"/>
    <mergeCell ref="A6:L6"/>
    <mergeCell ref="A9:A10"/>
    <mergeCell ref="B9:B10"/>
    <mergeCell ref="C9:C10"/>
    <mergeCell ref="D9:I9"/>
    <mergeCell ref="J9:K9"/>
    <mergeCell ref="L9:L10"/>
    <mergeCell ref="A11:A19"/>
    <mergeCell ref="A26:B27"/>
    <mergeCell ref="C26:C27"/>
    <mergeCell ref="D26:E26"/>
    <mergeCell ref="A28:B28"/>
  </mergeCells>
  <dataValidations count="1">
    <dataValidation type="custom" allowBlank="1" showInputMessage="1" showErrorMessage="1" prompt="bloqueada" sqref="H95 F95 D95">
      <formula1>"bloq"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2013-03-20T21:03:32Z</dcterms:modified>
</cp:coreProperties>
</file>