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CONSOLIDADO" sheetId="4" r:id="rId1"/>
    <sheet name="ENERO " sheetId="1" r:id="rId2"/>
    <sheet name="FEBRERO" sheetId="2" r:id="rId3"/>
    <sheet name="MARZO" sheetId="3" r:id="rId4"/>
    <sheet name="ABRIL " sheetId="5" r:id="rId5"/>
    <sheet name="MAYO" sheetId="6" r:id="rId6"/>
    <sheet name="JUNIO" sheetId="7" r:id="rId7"/>
    <sheet name="JULIO" sheetId="13" r:id="rId8"/>
    <sheet name="AGOSTO" sheetId="8" r:id="rId9"/>
    <sheet name="SEPTIEMBRE" sheetId="9" r:id="rId10"/>
    <sheet name="OCTUBRE " sheetId="10" r:id="rId11"/>
    <sheet name="NOVIEMBRE " sheetId="11" r:id="rId12"/>
    <sheet name="DICIEMBRE " sheetId="12" r:id="rId13"/>
  </sheets>
  <externalReferences>
    <externalReference r:id="rId14"/>
  </externalReferences>
  <calcPr calcId="144525"/>
</workbook>
</file>

<file path=xl/calcChain.xml><?xml version="1.0" encoding="utf-8"?>
<calcChain xmlns="http://schemas.openxmlformats.org/spreadsheetml/2006/main">
  <c r="D62" i="4" l="1"/>
  <c r="C62" i="4"/>
  <c r="B58" i="4"/>
  <c r="M51" i="4"/>
  <c r="L51" i="4"/>
  <c r="K51" i="4"/>
  <c r="J51" i="4"/>
  <c r="I51" i="4"/>
  <c r="H51" i="4"/>
  <c r="G51" i="4"/>
  <c r="F51" i="4"/>
  <c r="E51" i="4"/>
  <c r="D51" i="4"/>
  <c r="C51" i="4"/>
  <c r="M50" i="4"/>
  <c r="L50" i="4"/>
  <c r="K50" i="4"/>
  <c r="J50" i="4"/>
  <c r="I50" i="4"/>
  <c r="H50" i="4"/>
  <c r="G50" i="4"/>
  <c r="F50" i="4"/>
  <c r="E50" i="4"/>
  <c r="D50" i="4"/>
  <c r="C50" i="4"/>
  <c r="M48" i="4"/>
  <c r="L48" i="4"/>
  <c r="K48" i="4"/>
  <c r="J48" i="4"/>
  <c r="I48" i="4"/>
  <c r="H48" i="4"/>
  <c r="G48" i="4"/>
  <c r="F48" i="4"/>
  <c r="E48" i="4"/>
  <c r="D48" i="4"/>
  <c r="C48" i="4"/>
  <c r="M47" i="4"/>
  <c r="L47" i="4"/>
  <c r="K47" i="4"/>
  <c r="J47" i="4"/>
  <c r="I47" i="4"/>
  <c r="H47" i="4"/>
  <c r="G47" i="4"/>
  <c r="F47" i="4"/>
  <c r="E47" i="4"/>
  <c r="D47" i="4"/>
  <c r="C47" i="4"/>
  <c r="J42" i="4"/>
  <c r="I42" i="4"/>
  <c r="H42" i="4"/>
  <c r="G42" i="4"/>
  <c r="F42" i="4"/>
  <c r="E42" i="4"/>
  <c r="D42" i="4"/>
  <c r="C42" i="4"/>
  <c r="J41" i="4"/>
  <c r="I41" i="4"/>
  <c r="H41" i="4"/>
  <c r="G41" i="4"/>
  <c r="F41" i="4"/>
  <c r="E41" i="4"/>
  <c r="D41" i="4"/>
  <c r="C41" i="4"/>
  <c r="M37" i="4"/>
  <c r="L37" i="4"/>
  <c r="K37" i="4"/>
  <c r="J37" i="4"/>
  <c r="I37" i="4"/>
  <c r="H37" i="4"/>
  <c r="G37" i="4"/>
  <c r="F37" i="4"/>
  <c r="E37" i="4"/>
  <c r="D37" i="4"/>
  <c r="C37" i="4"/>
  <c r="M36" i="4"/>
  <c r="L36" i="4"/>
  <c r="K36" i="4"/>
  <c r="J36" i="4"/>
  <c r="I36" i="4"/>
  <c r="H36" i="4"/>
  <c r="G36" i="4"/>
  <c r="F36" i="4"/>
  <c r="E36" i="4"/>
  <c r="D36" i="4"/>
  <c r="C36" i="4"/>
  <c r="M35" i="4"/>
  <c r="L35" i="4"/>
  <c r="K35" i="4"/>
  <c r="J35" i="4"/>
  <c r="I35" i="4"/>
  <c r="H35" i="4"/>
  <c r="G35" i="4"/>
  <c r="F35" i="4"/>
  <c r="E35" i="4"/>
  <c r="D35" i="4"/>
  <c r="C35" i="4"/>
  <c r="M34" i="4"/>
  <c r="L34" i="4"/>
  <c r="K34" i="4"/>
  <c r="J34" i="4"/>
  <c r="I34" i="4"/>
  <c r="H34" i="4"/>
  <c r="G34" i="4"/>
  <c r="F34" i="4"/>
  <c r="E34" i="4"/>
  <c r="D34" i="4"/>
  <c r="C34" i="4"/>
  <c r="M33" i="4"/>
  <c r="L33" i="4"/>
  <c r="K33" i="4"/>
  <c r="J33" i="4"/>
  <c r="I33" i="4"/>
  <c r="H33" i="4"/>
  <c r="G33" i="4"/>
  <c r="F33" i="4"/>
  <c r="E33" i="4"/>
  <c r="D33" i="4"/>
  <c r="C33" i="4"/>
  <c r="M32" i="4"/>
  <c r="L32" i="4"/>
  <c r="K32" i="4"/>
  <c r="J32" i="4"/>
  <c r="I32" i="4"/>
  <c r="H32" i="4"/>
  <c r="G32" i="4"/>
  <c r="F32" i="4"/>
  <c r="E32" i="4"/>
  <c r="D32" i="4"/>
  <c r="C32" i="4"/>
  <c r="M31" i="4"/>
  <c r="L31" i="4"/>
  <c r="K31" i="4"/>
  <c r="J31" i="4"/>
  <c r="I31" i="4"/>
  <c r="H31" i="4"/>
  <c r="G31" i="4"/>
  <c r="F31" i="4"/>
  <c r="E31" i="4"/>
  <c r="D31" i="4"/>
  <c r="C31" i="4"/>
  <c r="M30" i="4"/>
  <c r="L30" i="4"/>
  <c r="K30" i="4"/>
  <c r="J30" i="4"/>
  <c r="I30" i="4"/>
  <c r="H30" i="4"/>
  <c r="G30" i="4"/>
  <c r="F30" i="4"/>
  <c r="E30" i="4"/>
  <c r="D30" i="4"/>
  <c r="C30" i="4"/>
  <c r="M29" i="4"/>
  <c r="L29" i="4"/>
  <c r="K29" i="4"/>
  <c r="J29" i="4"/>
  <c r="I29" i="4"/>
  <c r="H29" i="4"/>
  <c r="G29" i="4"/>
  <c r="F29" i="4"/>
  <c r="E29" i="4"/>
  <c r="D29" i="4"/>
  <c r="C29" i="4"/>
  <c r="M28" i="4"/>
  <c r="L28" i="4"/>
  <c r="K28" i="4"/>
  <c r="J28" i="4"/>
  <c r="I28" i="4"/>
  <c r="H28" i="4"/>
  <c r="G28" i="4"/>
  <c r="F28" i="4"/>
  <c r="E28" i="4"/>
  <c r="D28" i="4"/>
  <c r="C28" i="4"/>
  <c r="M27" i="4"/>
  <c r="L27" i="4"/>
  <c r="K27" i="4"/>
  <c r="J27" i="4"/>
  <c r="I27" i="4"/>
  <c r="H27" i="4"/>
  <c r="G27" i="4"/>
  <c r="F27" i="4"/>
  <c r="E27" i="4"/>
  <c r="D27" i="4"/>
  <c r="C27" i="4"/>
  <c r="M26" i="4"/>
  <c r="L26" i="4"/>
  <c r="K26" i="4"/>
  <c r="J26" i="4"/>
  <c r="I26" i="4"/>
  <c r="H26" i="4"/>
  <c r="G26" i="4"/>
  <c r="F26" i="4"/>
  <c r="E26" i="4"/>
  <c r="D26" i="4"/>
  <c r="C26" i="4"/>
  <c r="M25" i="4"/>
  <c r="L25" i="4"/>
  <c r="K25" i="4"/>
  <c r="J25" i="4"/>
  <c r="I25" i="4"/>
  <c r="H25" i="4"/>
  <c r="G25" i="4"/>
  <c r="F25" i="4"/>
  <c r="E25" i="4"/>
  <c r="D25" i="4"/>
  <c r="C25" i="4"/>
  <c r="C12" i="4" l="1"/>
  <c r="D12" i="4"/>
  <c r="E12" i="4"/>
  <c r="F12" i="4"/>
  <c r="G12" i="4"/>
  <c r="H12" i="4"/>
  <c r="I12" i="4"/>
  <c r="J12" i="4"/>
  <c r="K12" i="4"/>
  <c r="L12" i="4"/>
  <c r="M12" i="4"/>
  <c r="C13" i="4"/>
  <c r="D13" i="4"/>
  <c r="E13" i="4"/>
  <c r="F13" i="4"/>
  <c r="G13" i="4"/>
  <c r="H13" i="4"/>
  <c r="I13" i="4"/>
  <c r="J13" i="4"/>
  <c r="K13" i="4"/>
  <c r="L13" i="4"/>
  <c r="M13" i="4"/>
  <c r="C14" i="4"/>
  <c r="D14" i="4"/>
  <c r="E14" i="4"/>
  <c r="F14" i="4"/>
  <c r="G14" i="4"/>
  <c r="H14" i="4"/>
  <c r="I14" i="4"/>
  <c r="J14" i="4"/>
  <c r="K14" i="4"/>
  <c r="L14" i="4"/>
  <c r="M14" i="4"/>
  <c r="C15" i="4"/>
  <c r="D15" i="4"/>
  <c r="E15" i="4"/>
  <c r="F15" i="4"/>
  <c r="G15" i="4"/>
  <c r="H15" i="4"/>
  <c r="I15" i="4"/>
  <c r="J15" i="4"/>
  <c r="K15" i="4"/>
  <c r="L15" i="4"/>
  <c r="M15" i="4"/>
  <c r="C16" i="4"/>
  <c r="D16" i="4"/>
  <c r="E16" i="4"/>
  <c r="F16" i="4"/>
  <c r="G16" i="4"/>
  <c r="H16" i="4"/>
  <c r="I16" i="4"/>
  <c r="J16" i="4"/>
  <c r="K16" i="4"/>
  <c r="L16" i="4"/>
  <c r="M16" i="4"/>
  <c r="C17" i="4"/>
  <c r="D17" i="4"/>
  <c r="E17" i="4"/>
  <c r="F17" i="4"/>
  <c r="G17" i="4"/>
  <c r="H17" i="4"/>
  <c r="I17" i="4"/>
  <c r="J17" i="4"/>
  <c r="K17" i="4"/>
  <c r="L17" i="4"/>
  <c r="M17" i="4"/>
  <c r="C18" i="4"/>
  <c r="D18" i="4"/>
  <c r="E18" i="4"/>
  <c r="F18" i="4"/>
  <c r="G18" i="4"/>
  <c r="H18" i="4"/>
  <c r="I18" i="4"/>
  <c r="J18" i="4"/>
  <c r="K18" i="4"/>
  <c r="L18" i="4"/>
  <c r="M18" i="4"/>
  <c r="C19" i="4"/>
  <c r="D19" i="4"/>
  <c r="E19" i="4"/>
  <c r="F19" i="4"/>
  <c r="G19" i="4"/>
  <c r="H19" i="4"/>
  <c r="I19" i="4"/>
  <c r="J19" i="4"/>
  <c r="K19" i="4"/>
  <c r="L19" i="4"/>
  <c r="M19" i="4"/>
  <c r="C20" i="4"/>
  <c r="D20" i="4"/>
  <c r="E20" i="4"/>
  <c r="F20" i="4"/>
  <c r="G20" i="4"/>
  <c r="H20" i="4"/>
  <c r="I20" i="4"/>
  <c r="J20" i="4"/>
  <c r="K20" i="4"/>
  <c r="L20" i="4"/>
  <c r="M20" i="4"/>
  <c r="C21" i="4"/>
  <c r="D21" i="4"/>
  <c r="E21" i="4"/>
  <c r="F21" i="4"/>
  <c r="G21" i="4"/>
  <c r="H21" i="4"/>
  <c r="I21" i="4"/>
  <c r="J21" i="4"/>
  <c r="K21" i="4"/>
  <c r="L21" i="4"/>
  <c r="M21" i="4"/>
  <c r="D11" i="4"/>
  <c r="E11" i="4"/>
  <c r="F11" i="4"/>
  <c r="G11" i="4"/>
  <c r="H11" i="4"/>
  <c r="I11" i="4"/>
  <c r="J11" i="4"/>
  <c r="K11" i="4"/>
  <c r="L11" i="4"/>
  <c r="M11" i="4"/>
  <c r="C11" i="4"/>
  <c r="B62" i="1" l="1"/>
  <c r="BE55" i="1"/>
  <c r="BD55" i="1"/>
  <c r="BB55" i="1"/>
  <c r="BA55" i="1"/>
  <c r="F55" i="1"/>
  <c r="BC51" i="1"/>
  <c r="B51" i="1"/>
  <c r="B50" i="1"/>
  <c r="BC49" i="1"/>
  <c r="M49" i="1"/>
  <c r="L49" i="1"/>
  <c r="K49" i="1"/>
  <c r="J49" i="1"/>
  <c r="I49" i="1"/>
  <c r="H49" i="1"/>
  <c r="G49" i="1"/>
  <c r="F49" i="1"/>
  <c r="E49" i="1"/>
  <c r="D49" i="1"/>
  <c r="C49" i="1"/>
  <c r="B49" i="1" s="1"/>
  <c r="BF48" i="1"/>
  <c r="BD48" i="1"/>
  <c r="BB48" i="1"/>
  <c r="B48" i="1"/>
  <c r="BE48" i="1" s="1"/>
  <c r="BF47" i="1"/>
  <c r="BD47" i="1"/>
  <c r="BB47" i="1"/>
  <c r="B47" i="1"/>
  <c r="BE47" i="1" s="1"/>
  <c r="BF46" i="1"/>
  <c r="M46" i="1"/>
  <c r="L46" i="1"/>
  <c r="K46" i="1"/>
  <c r="J46" i="1"/>
  <c r="I46" i="1"/>
  <c r="H46" i="1"/>
  <c r="G46" i="1"/>
  <c r="F46" i="1"/>
  <c r="E46" i="1"/>
  <c r="D46" i="1"/>
  <c r="B46" i="1" s="1"/>
  <c r="C46" i="1"/>
  <c r="BA42" i="1"/>
  <c r="K42" i="1" s="1"/>
  <c r="B42" i="1"/>
  <c r="BD42" i="1" s="1"/>
  <c r="BA41" i="1"/>
  <c r="K41" i="1" s="1"/>
  <c r="B41" i="1"/>
  <c r="BD41" i="1" s="1"/>
  <c r="BE37" i="1"/>
  <c r="BA37" i="1"/>
  <c r="B37" i="1"/>
  <c r="BD37" i="1" s="1"/>
  <c r="BE36" i="1"/>
  <c r="BA36" i="1"/>
  <c r="B36" i="1"/>
  <c r="BD36" i="1" s="1"/>
  <c r="BE35" i="1"/>
  <c r="BA35" i="1"/>
  <c r="B35" i="1"/>
  <c r="BD35" i="1" s="1"/>
  <c r="BE34" i="1"/>
  <c r="BA34" i="1"/>
  <c r="B34" i="1"/>
  <c r="BD34" i="1" s="1"/>
  <c r="BE33" i="1"/>
  <c r="BA33" i="1"/>
  <c r="B33" i="1"/>
  <c r="BD33" i="1" s="1"/>
  <c r="BE32" i="1"/>
  <c r="BA32" i="1"/>
  <c r="B32" i="1"/>
  <c r="BD32" i="1" s="1"/>
  <c r="BE31" i="1"/>
  <c r="BA31" i="1"/>
  <c r="B31" i="1"/>
  <c r="BE30" i="1"/>
  <c r="BC30" i="1"/>
  <c r="BA30" i="1"/>
  <c r="B30" i="1"/>
  <c r="BE29" i="1"/>
  <c r="BC29" i="1"/>
  <c r="BA29" i="1"/>
  <c r="B29" i="1"/>
  <c r="BE28" i="1"/>
  <c r="BC28" i="1"/>
  <c r="BA28" i="1"/>
  <c r="B28" i="1"/>
  <c r="BE27" i="1"/>
  <c r="BC27" i="1"/>
  <c r="BA27" i="1"/>
  <c r="B27" i="1"/>
  <c r="BE26" i="1"/>
  <c r="BC26" i="1"/>
  <c r="BA26" i="1"/>
  <c r="B26" i="1"/>
  <c r="BE25" i="1"/>
  <c r="BC25" i="1"/>
  <c r="BA25" i="1"/>
  <c r="B25" i="1"/>
  <c r="BE21" i="1"/>
  <c r="BC21" i="1"/>
  <c r="BA21" i="1"/>
  <c r="B21" i="1"/>
  <c r="BE20" i="1"/>
  <c r="BC20" i="1"/>
  <c r="BA20" i="1"/>
  <c r="B20" i="1"/>
  <c r="BE19" i="1"/>
  <c r="BC19" i="1"/>
  <c r="BA19" i="1"/>
  <c r="B19" i="1"/>
  <c r="BE18" i="1"/>
  <c r="BC18" i="1"/>
  <c r="BA18" i="1"/>
  <c r="B18" i="1"/>
  <c r="BE17" i="1"/>
  <c r="BC17" i="1"/>
  <c r="BA17" i="1"/>
  <c r="B17" i="1"/>
  <c r="BE16" i="1"/>
  <c r="BC16" i="1"/>
  <c r="BA16" i="1"/>
  <c r="B16" i="1"/>
  <c r="BE15" i="1"/>
  <c r="BC15" i="1"/>
  <c r="BA15" i="1"/>
  <c r="B15" i="1"/>
  <c r="BE14" i="1"/>
  <c r="BC14" i="1"/>
  <c r="BA14" i="1"/>
  <c r="B14" i="1"/>
  <c r="BE13" i="1"/>
  <c r="BC13" i="1"/>
  <c r="BA13" i="1"/>
  <c r="B13" i="1"/>
  <c r="BE12" i="1"/>
  <c r="BC12" i="1"/>
  <c r="BA12" i="1"/>
  <c r="B12" i="1"/>
  <c r="BE11" i="1"/>
  <c r="BC11" i="1"/>
  <c r="BA11" i="1"/>
  <c r="B11" i="1"/>
  <c r="M10" i="1"/>
  <c r="L10" i="1"/>
  <c r="K10" i="1"/>
  <c r="J10" i="1"/>
  <c r="I10" i="1"/>
  <c r="H10" i="1"/>
  <c r="G10" i="1"/>
  <c r="F10" i="1"/>
  <c r="E10" i="1"/>
  <c r="D10" i="1"/>
  <c r="C10" i="1"/>
  <c r="A5" i="1"/>
  <c r="A4" i="1"/>
  <c r="A3" i="1"/>
  <c r="A2" i="1"/>
  <c r="N12" i="1" l="1"/>
  <c r="N15" i="1"/>
  <c r="N26" i="1"/>
  <c r="B10" i="1"/>
  <c r="BE46" i="1"/>
  <c r="BA46" i="1"/>
  <c r="N46" i="1" s="1"/>
  <c r="BD46" i="1"/>
  <c r="BC46" i="1"/>
  <c r="BF49" i="1"/>
  <c r="BB49" i="1"/>
  <c r="BE49" i="1"/>
  <c r="BA49" i="1"/>
  <c r="BD49" i="1"/>
  <c r="BF50" i="1"/>
  <c r="BB50" i="1"/>
  <c r="BE50" i="1"/>
  <c r="BA50" i="1"/>
  <c r="N50" i="1" s="1"/>
  <c r="BD50" i="1"/>
  <c r="BC50" i="1"/>
  <c r="BD11" i="1"/>
  <c r="BF11" i="1"/>
  <c r="BB11" i="1"/>
  <c r="BD12" i="1"/>
  <c r="BF12" i="1"/>
  <c r="BB12" i="1"/>
  <c r="BD13" i="1"/>
  <c r="BF13" i="1"/>
  <c r="BB13" i="1"/>
  <c r="BD14" i="1"/>
  <c r="BF14" i="1"/>
  <c r="BB14" i="1"/>
  <c r="N14" i="1" s="1"/>
  <c r="BD15" i="1"/>
  <c r="BF15" i="1"/>
  <c r="BB15" i="1"/>
  <c r="BD16" i="1"/>
  <c r="BF16" i="1"/>
  <c r="BB16" i="1"/>
  <c r="BD17" i="1"/>
  <c r="BF17" i="1"/>
  <c r="BB17" i="1"/>
  <c r="N17" i="1" s="1"/>
  <c r="BD18" i="1"/>
  <c r="BF18" i="1"/>
  <c r="BB18" i="1"/>
  <c r="N18" i="1" s="1"/>
  <c r="BD19" i="1"/>
  <c r="BF19" i="1"/>
  <c r="BB19" i="1"/>
  <c r="N19" i="1" s="1"/>
  <c r="BD20" i="1"/>
  <c r="BF20" i="1"/>
  <c r="BB20" i="1"/>
  <c r="BD21" i="1"/>
  <c r="BF21" i="1"/>
  <c r="BB21" i="1"/>
  <c r="N21" i="1" s="1"/>
  <c r="BD25" i="1"/>
  <c r="BF25" i="1"/>
  <c r="BB25" i="1"/>
  <c r="BD26" i="1"/>
  <c r="BF26" i="1"/>
  <c r="BB26" i="1"/>
  <c r="BD27" i="1"/>
  <c r="BF27" i="1"/>
  <c r="BB27" i="1"/>
  <c r="BD28" i="1"/>
  <c r="BF28" i="1"/>
  <c r="BB28" i="1"/>
  <c r="N28" i="1" s="1"/>
  <c r="BD29" i="1"/>
  <c r="BF29" i="1"/>
  <c r="BB29" i="1"/>
  <c r="N29" i="1" s="1"/>
  <c r="BD30" i="1"/>
  <c r="BF30" i="1"/>
  <c r="BB30" i="1"/>
  <c r="BD31" i="1"/>
  <c r="BC31" i="1"/>
  <c r="N31" i="1" s="1"/>
  <c r="BF31" i="1"/>
  <c r="BB31" i="1"/>
  <c r="N36" i="1"/>
  <c r="BB46" i="1"/>
  <c r="BF51" i="1"/>
  <c r="BB51" i="1"/>
  <c r="BE51" i="1"/>
  <c r="BA51" i="1"/>
  <c r="BD51" i="1"/>
  <c r="N11" i="1"/>
  <c r="N13" i="1"/>
  <c r="N16" i="1"/>
  <c r="N20" i="1"/>
  <c r="N25" i="1"/>
  <c r="N27" i="1"/>
  <c r="N30" i="1"/>
  <c r="BB32" i="1"/>
  <c r="N32" i="1" s="1"/>
  <c r="BF32" i="1"/>
  <c r="BB33" i="1"/>
  <c r="N33" i="1" s="1"/>
  <c r="BF33" i="1"/>
  <c r="BB34" i="1"/>
  <c r="N34" i="1" s="1"/>
  <c r="BF34" i="1"/>
  <c r="BB35" i="1"/>
  <c r="BF35" i="1"/>
  <c r="BB36" i="1"/>
  <c r="BF36" i="1"/>
  <c r="BB37" i="1"/>
  <c r="BF37" i="1"/>
  <c r="BC47" i="1"/>
  <c r="BC48" i="1"/>
  <c r="BC32" i="1"/>
  <c r="BC33" i="1"/>
  <c r="BC34" i="1"/>
  <c r="BC35" i="1"/>
  <c r="N35" i="1" s="1"/>
  <c r="BC36" i="1"/>
  <c r="BC37" i="1"/>
  <c r="N37" i="1" s="1"/>
  <c r="BA47" i="1"/>
  <c r="N47" i="1" s="1"/>
  <c r="BA48" i="1"/>
  <c r="N48" i="1" s="1"/>
  <c r="N51" i="1" l="1"/>
  <c r="BD10" i="1"/>
  <c r="A200" i="1"/>
  <c r="BF10" i="1"/>
  <c r="BB10" i="1"/>
  <c r="BE10" i="1"/>
  <c r="BC10" i="1"/>
  <c r="BA10" i="1"/>
  <c r="N10" i="1" s="1"/>
  <c r="N49" i="1"/>
  <c r="BD200" i="1" l="1"/>
</calcChain>
</file>

<file path=xl/sharedStrings.xml><?xml version="1.0" encoding="utf-8"?>
<sst xmlns="http://schemas.openxmlformats.org/spreadsheetml/2006/main" count="3485" uniqueCount="77">
  <si>
    <t>SERVICIO DE SALUD</t>
  </si>
  <si>
    <t>REM-A04.   CONSULTAS</t>
  </si>
  <si>
    <t xml:space="preserve">SECCIÓN A: CONSULTAS MÉDICAS </t>
  </si>
  <si>
    <t>TIPO DE CONSULTA</t>
  </si>
  <si>
    <t xml:space="preserve">TOTAL      </t>
  </si>
  <si>
    <t>POR DE EDAD (en años)</t>
  </si>
  <si>
    <t>POR SEXO</t>
  </si>
  <si>
    <t>A BENEFICIA-RIOS</t>
  </si>
  <si>
    <t>Menor 
de 1 año</t>
  </si>
  <si>
    <t>1 a 4 años</t>
  </si>
  <si>
    <t>5 a 9 años</t>
  </si>
  <si>
    <t>10 a 14 años</t>
  </si>
  <si>
    <t>15 a 19 años</t>
  </si>
  <si>
    <t>20 a 24 años</t>
  </si>
  <si>
    <t>25 a 64 años</t>
  </si>
  <si>
    <t>65 y más</t>
  </si>
  <si>
    <t>Hombres</t>
  </si>
  <si>
    <t>Mujeres</t>
  </si>
  <si>
    <t>TOTAL</t>
  </si>
  <si>
    <t>IRA ALTA</t>
  </si>
  <si>
    <t>SINDROME BRONQUIAL OBSTRUCTIVO</t>
  </si>
  <si>
    <t>NEUMONÍA</t>
  </si>
  <si>
    <t>ASMA</t>
  </si>
  <si>
    <t>ENFERMEDAD PULMONAR OBSTRUCTIVA CRÓNICA</t>
  </si>
  <si>
    <t>OTRAS RESPIRATORIAS</t>
  </si>
  <si>
    <t>OBSTETRICA</t>
  </si>
  <si>
    <t>GINECOLOGICA</t>
  </si>
  <si>
    <t>INFECCIÓN TRANSMISIÓN SEXUAL</t>
  </si>
  <si>
    <t>VIH-SIDA</t>
  </si>
  <si>
    <t>OTRAS MORBILIDADES</t>
  </si>
  <si>
    <t xml:space="preserve">SECCIÓN B: CONSULTAS DE PROFESIONALES NO MÉDICOS </t>
  </si>
  <si>
    <t>PROFESIONAL</t>
  </si>
  <si>
    <t>ENFERMERA /O</t>
  </si>
  <si>
    <t>MATRONA /ÓN (Morb.Ginecológica)</t>
  </si>
  <si>
    <t>MATRONA /ÓN (ITS)</t>
  </si>
  <si>
    <t>MATRONA /ÓN (otras consultas)</t>
  </si>
  <si>
    <t>NUTRICIONISTA</t>
  </si>
  <si>
    <t>PSICÓLOGO/A</t>
  </si>
  <si>
    <t>FONOAUDIÓLOGO</t>
  </si>
  <si>
    <t>KINESIÓLOGO (excluye REM 23- REM 28)</t>
  </si>
  <si>
    <t>TERAPEUTA OCUPACIONAL</t>
  </si>
  <si>
    <t>TECNÓLOGO MÉDICO (excluye UAPO)</t>
  </si>
  <si>
    <t>TECNÓLOGO MÉDICO POR VICIO DE REFRACCIÓN (UAPO)</t>
  </si>
  <si>
    <t>TECNÓLOGO MÉDICO OTRAS CONSULTAS (UAPO)</t>
  </si>
  <si>
    <t>ASISTENTE SOCIAL</t>
  </si>
  <si>
    <t>SECCIÓN C: CONSULTAS ANTICONCEPCIÓN DE EMERGENCIA (Incluidas en Sección A y B, respectivamente.)</t>
  </si>
  <si>
    <t>Con entrega anticoncepción emergencia</t>
  </si>
  <si>
    <t>Sin  entrega anticoncepción emergencia</t>
  </si>
  <si>
    <t>25 y más años</t>
  </si>
  <si>
    <t>MÉDICO</t>
  </si>
  <si>
    <t>MATRONA /ÓN</t>
  </si>
  <si>
    <t>SECCIÓN D: CONSULTAS EN EXTENSIÓN HORARIA SEGÚN JORNADA (Incluidas en las consultas de morbilidad de sección A y B)</t>
  </si>
  <si>
    <t>TIPO JORNADA</t>
  </si>
  <si>
    <t>EXTENSIÓN HORARIA VESPERTINA</t>
  </si>
  <si>
    <t>OTROS PROFESIONALES</t>
  </si>
  <si>
    <t>SÁBADO, DOMINGO o FESTIVO</t>
  </si>
  <si>
    <t>SECCIÓN E: CONSULTAS DE MORBILIDAD SOLICITADAS Y RECHAZADAS DENTRO DE LAS 48 HORAS DE SOLICITADA LA ATENCIÓN</t>
  </si>
  <si>
    <t>MENOR 5 AÑOS</t>
  </si>
  <si>
    <t>65 Y MÁS AÑOS</t>
  </si>
  <si>
    <t>TOTAL
ATENCIÓN
SOLICITADA</t>
  </si>
  <si>
    <t>RECHAZOS</t>
  </si>
  <si>
    <t>HORARIO NORMAL Y EXTENSIÓN HORARIA (Vespertina, Sábado, Domingo o Festivos)</t>
  </si>
  <si>
    <t>SECCIÓN F: CONSULTA MÉDICA ABREVIADA</t>
  </si>
  <si>
    <t>SECCIÓN G: ATENCIONES REALIZADAS POR AGENTES DE MEDICINA INDIGENA EN EL ESTABLECIMIENTO</t>
  </si>
  <si>
    <t>COMPONENTE</t>
  </si>
  <si>
    <t>PUEBLOS ORIGINARIOS</t>
  </si>
  <si>
    <t>PUEBLOS NO ORIGINARIOS</t>
  </si>
  <si>
    <t>ATENCIONES POR AGENTE MEDICINA INDIGENA</t>
  </si>
  <si>
    <t>COMUNA:  - (  )</t>
  </si>
  <si>
    <t>ESTABLECIMIENTO:  - (  )</t>
  </si>
  <si>
    <t>MES:  - (  )</t>
  </si>
  <si>
    <t>AÑO: 2013</t>
  </si>
  <si>
    <t xml:space="preserve"> </t>
  </si>
  <si>
    <t/>
  </si>
  <si>
    <t>COMUNA: LINARES - ( 07401 )</t>
  </si>
  <si>
    <t>ESTABLECIMIENTO: HOSPITAL LINARES - ( 16108 )</t>
  </si>
  <si>
    <t>MES: FEBRERO - ( 02 )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</si>
</sst>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10"/>
      <name val="Verdana"/>
      <family val="2"/>
    </font>
    <font>
      <sz val="8"/>
      <color indexed="10"/>
      <name val="Verdana"/>
      <family val="2"/>
    </font>
    <font>
      <sz val="9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0" fontId="10" fillId="8" borderId="9" applyBorder="0">
      <protection locked="0"/>
    </xf>
    <xf numFmtId="0" fontId="10" fillId="8" borderId="9" applyBorder="0">
      <protection locked="0"/>
    </xf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</cellStyleXfs>
  <cellXfs count="411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1" fillId="2" borderId="0" xfId="0" applyFont="1" applyFill="1" applyProtection="1"/>
    <xf numFmtId="0" fontId="2" fillId="0" borderId="0" xfId="0" applyNumberFormat="1" applyFont="1" applyFill="1" applyBorder="1" applyAlignment="1" applyProtection="1"/>
    <xf numFmtId="0" fontId="2" fillId="0" borderId="0" xfId="0" applyFont="1" applyFill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/>
    </xf>
    <xf numFmtId="3" fontId="2" fillId="2" borderId="9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2" borderId="14" xfId="0" applyNumberFormat="1" applyFont="1" applyFill="1" applyBorder="1" applyAlignment="1" applyProtection="1"/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2" fillId="3" borderId="0" xfId="0" applyFont="1" applyFill="1" applyProtection="1"/>
    <xf numFmtId="0" fontId="2" fillId="3" borderId="0" xfId="0" applyFont="1" applyFill="1" applyAlignment="1" applyProtection="1">
      <alignment wrapText="1"/>
    </xf>
    <xf numFmtId="0" fontId="2" fillId="4" borderId="0" xfId="0" applyFont="1" applyFill="1" applyProtection="1"/>
    <xf numFmtId="0" fontId="2" fillId="0" borderId="15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alignment wrapText="1"/>
      <protection locked="0"/>
    </xf>
    <xf numFmtId="0" fontId="2" fillId="0" borderId="20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3" fontId="2" fillId="2" borderId="22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5" borderId="26" xfId="0" applyNumberFormat="1" applyFont="1" applyFill="1" applyBorder="1" applyAlignment="1" applyProtection="1">
      <alignment wrapText="1"/>
      <protection locked="0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20" xfId="0" applyNumberFormat="1" applyFont="1" applyFill="1" applyBorder="1" applyAlignment="1" applyProtection="1">
      <alignment horizontal="left"/>
    </xf>
    <xf numFmtId="0" fontId="2" fillId="0" borderId="27" xfId="0" applyNumberFormat="1" applyFont="1" applyFill="1" applyBorder="1" applyAlignment="1" applyProtection="1">
      <alignment horizontal="left"/>
    </xf>
    <xf numFmtId="3" fontId="2" fillId="2" borderId="27" xfId="0" applyNumberFormat="1" applyFont="1" applyFill="1" applyBorder="1" applyAlignment="1" applyProtection="1"/>
    <xf numFmtId="3" fontId="2" fillId="6" borderId="28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5" borderId="29" xfId="0" applyNumberFormat="1" applyFont="1" applyFill="1" applyBorder="1" applyAlignment="1" applyProtection="1">
      <protection locked="0"/>
    </xf>
    <xf numFmtId="3" fontId="2" fillId="6" borderId="1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5" borderId="30" xfId="0" applyNumberFormat="1" applyFont="1" applyFill="1" applyBorder="1" applyAlignment="1" applyProtection="1"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5" borderId="28" xfId="0" applyNumberFormat="1" applyFont="1" applyFill="1" applyBorder="1" applyAlignment="1" applyProtection="1">
      <protection locked="0"/>
    </xf>
    <xf numFmtId="0" fontId="2" fillId="0" borderId="32" xfId="0" applyFont="1" applyFill="1" applyBorder="1" applyAlignment="1" applyProtection="1">
      <alignment vertical="center" wrapText="1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0" fontId="2" fillId="2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wrapText="1"/>
    </xf>
    <xf numFmtId="0" fontId="2" fillId="0" borderId="16" xfId="0" applyFont="1" applyBorder="1" applyAlignment="1" applyProtection="1"/>
    <xf numFmtId="3" fontId="2" fillId="5" borderId="16" xfId="0" applyNumberFormat="1" applyFont="1" applyFill="1" applyBorder="1" applyAlignment="1" applyProtection="1">
      <alignment wrapText="1"/>
      <protection locked="0"/>
    </xf>
    <xf numFmtId="0" fontId="2" fillId="0" borderId="14" xfId="0" applyFont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0" fontId="2" fillId="0" borderId="22" xfId="0" applyFont="1" applyBorder="1" applyAlignment="1" applyProtection="1"/>
    <xf numFmtId="0" fontId="2" fillId="0" borderId="32" xfId="0" applyNumberFormat="1" applyFont="1" applyFill="1" applyBorder="1" applyAlignment="1" applyProtection="1">
      <alignment horizontal="left"/>
    </xf>
    <xf numFmtId="3" fontId="2" fillId="5" borderId="32" xfId="0" applyNumberFormat="1" applyFont="1" applyFill="1" applyBorder="1" applyAlignment="1" applyProtection="1">
      <alignment wrapText="1"/>
      <protection locked="0"/>
    </xf>
    <xf numFmtId="0" fontId="5" fillId="0" borderId="0" xfId="0" applyFont="1" applyProtection="1"/>
    <xf numFmtId="0" fontId="2" fillId="2" borderId="0" xfId="0" applyFont="1" applyFill="1" applyBorder="1" applyAlignment="1" applyProtection="1">
      <alignment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vertical="center" wrapText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/>
    <xf numFmtId="0" fontId="5" fillId="0" borderId="37" xfId="0" applyFont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3" fontId="2" fillId="0" borderId="14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0" fontId="2" fillId="0" borderId="20" xfId="0" applyFont="1" applyFill="1" applyBorder="1" applyAlignment="1" applyProtection="1">
      <alignment horizontal="left" vertical="center"/>
    </xf>
    <xf numFmtId="3" fontId="2" fillId="5" borderId="40" xfId="0" applyNumberFormat="1" applyFont="1" applyFill="1" applyBorder="1" applyAlignment="1" applyProtection="1">
      <protection locked="0"/>
    </xf>
    <xf numFmtId="3" fontId="2" fillId="5" borderId="14" xfId="0" applyNumberFormat="1" applyFont="1" applyFill="1" applyBorder="1" applyAlignment="1" applyProtection="1">
      <protection locked="0"/>
    </xf>
    <xf numFmtId="0" fontId="2" fillId="0" borderId="41" xfId="0" applyFont="1" applyFill="1" applyBorder="1" applyAlignment="1" applyProtection="1">
      <alignment horizontal="left" vertical="center"/>
    </xf>
    <xf numFmtId="3" fontId="2" fillId="0" borderId="27" xfId="0" applyNumberFormat="1" applyFont="1" applyFill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3" fontId="2" fillId="0" borderId="32" xfId="0" applyNumberFormat="1" applyFont="1" applyFill="1" applyBorder="1" applyAlignment="1" applyProtection="1"/>
    <xf numFmtId="3" fontId="2" fillId="5" borderId="44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0" fontId="5" fillId="0" borderId="45" xfId="0" applyFont="1" applyFill="1" applyBorder="1" applyAlignment="1" applyProtection="1"/>
    <xf numFmtId="0" fontId="5" fillId="0" borderId="45" xfId="0" applyFont="1" applyFill="1" applyBorder="1" applyAlignment="1" applyProtection="1">
      <alignment wrapText="1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0" fontId="8" fillId="2" borderId="0" xfId="0" applyFont="1" applyFill="1" applyAlignment="1" applyProtection="1">
      <alignment vertical="center"/>
    </xf>
    <xf numFmtId="0" fontId="2" fillId="3" borderId="0" xfId="0" applyNumberFormat="1" applyFont="1" applyFill="1" applyBorder="1" applyAlignment="1" applyProtection="1"/>
    <xf numFmtId="0" fontId="5" fillId="2" borderId="45" xfId="0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3" fontId="2" fillId="5" borderId="9" xfId="0" applyNumberFormat="1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/>
    <xf numFmtId="0" fontId="2" fillId="0" borderId="9" xfId="0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2" borderId="0" xfId="0" applyNumberFormat="1" applyFont="1" applyFill="1" applyBorder="1" applyAlignment="1" applyProtection="1">
      <protection hidden="1"/>
    </xf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tabSelected="1" topLeftCell="A40" workbookViewId="0">
      <selection activeCell="I62" sqref="I62"/>
    </sheetView>
  </sheetViews>
  <sheetFormatPr baseColWidth="10" defaultRowHeight="15" x14ac:dyDescent="0.25"/>
  <cols>
    <col min="1" max="1" width="45.85546875" customWidth="1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396"/>
      <c r="B9" s="39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39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>
        <f>+'ENERO '!C11+FEBRERO!C11+MARZO!C11+'ABRIL '!C11+MAYO!C11+JUNIO!C11+JULIO!C11+AGOSTO!C11+SEPTIEMBRE!C11+'OCTUBRE '!C11+'NOVIEMBRE '!C11+'DICIEMBRE '!C11</f>
        <v>0</v>
      </c>
      <c r="D11" s="221">
        <f>+'ENERO '!D11+FEBRERO!D11+MARZO!D11+'ABRIL '!D11+MAYO!D11+JUNIO!D11+JULIO!D11+AGOSTO!D11+SEPTIEMBRE!D11+'OCTUBRE '!D11+'NOVIEMBRE '!D11+'DICIEMBRE '!D11</f>
        <v>0</v>
      </c>
      <c r="E11" s="221">
        <f>+'ENERO '!E11+FEBRERO!E11+MARZO!E11+'ABRIL '!E11+MAYO!E11+JUNIO!E11+JULIO!E11+AGOSTO!E11+SEPTIEMBRE!E11+'OCTUBRE '!E11+'NOVIEMBRE '!E11+'DICIEMBRE '!E11</f>
        <v>0</v>
      </c>
      <c r="F11" s="221">
        <f>+'ENERO '!F11+FEBRERO!F11+MARZO!F11+'ABRIL '!F11+MAYO!F11+JUNIO!F11+JULIO!F11+AGOSTO!F11+SEPTIEMBRE!F11+'OCTUBRE '!F11+'NOVIEMBRE '!F11+'DICIEMBRE '!F11</f>
        <v>0</v>
      </c>
      <c r="G11" s="221">
        <f>+'ENERO '!G11+FEBRERO!G11+MARZO!G11+'ABRIL '!G11+MAYO!G11+JUNIO!G11+JULIO!G11+AGOSTO!G11+SEPTIEMBRE!G11+'OCTUBRE '!G11+'NOVIEMBRE '!G11+'DICIEMBRE '!G11</f>
        <v>0</v>
      </c>
      <c r="H11" s="221">
        <f>+'ENERO '!H11+FEBRERO!H11+MARZO!H11+'ABRIL '!H11+MAYO!H11+JUNIO!H11+JULIO!H11+AGOSTO!H11+SEPTIEMBRE!H11+'OCTUBRE '!H11+'NOVIEMBRE '!H11+'DICIEMBRE '!H11</f>
        <v>0</v>
      </c>
      <c r="I11" s="221">
        <f>+'ENERO '!I11+FEBRERO!I11+MARZO!I11+'ABRIL '!I11+MAYO!I11+JUNIO!I11+JULIO!I11+AGOSTO!I11+SEPTIEMBRE!I11+'OCTUBRE '!I11+'NOVIEMBRE '!I11+'DICIEMBRE '!I11</f>
        <v>0</v>
      </c>
      <c r="J11" s="221">
        <f>+'ENERO '!J11+FEBRERO!J11+MARZO!J11+'ABRIL '!J11+MAYO!J11+JUNIO!J11+JULIO!J11+AGOSTO!J11+SEPTIEMBRE!J11+'OCTUBRE '!J11+'NOVIEMBRE '!J11+'DICIEMBRE '!J11</f>
        <v>0</v>
      </c>
      <c r="K11" s="221">
        <f>+'ENERO '!K11+FEBRERO!K11+MARZO!K11+'ABRIL '!K11+MAYO!K11+JUNIO!K11+JULIO!K11+AGOSTO!K11+SEPTIEMBRE!K11+'OCTUBRE '!K11+'NOVIEMBRE '!K11+'DICIEMBRE '!K11</f>
        <v>0</v>
      </c>
      <c r="L11" s="221">
        <f>+'ENERO '!L11+FEBRERO!L11+MARZO!L11+'ABRIL '!L11+MAYO!L11+JUNIO!L11+JULIO!L11+AGOSTO!L11+SEPTIEMBRE!L11+'OCTUBRE '!L11+'NOVIEMBRE '!L11+'DICIEMBRE '!L11</f>
        <v>0</v>
      </c>
      <c r="M11" s="221">
        <f>+'ENERO '!M11+FEBRERO!M11+MARZO!M11+'ABRIL '!M11+MAYO!M11+JUNIO!M11+JULIO!M11+AGOSTO!M11+SEPTIEMBRE!M11+'OCTUBRE '!M11+'NOVIEMBRE '!M11+'DICIEMBRE '!M11</f>
        <v>0</v>
      </c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21">
        <f>+'ENERO '!C12+FEBRERO!C12+MARZO!C12+'ABRIL '!C12+MAYO!C12+JUNIO!C12+JULIO!C12+AGOSTO!C12+SEPTIEMBRE!C12+'OCTUBRE '!C12+'NOVIEMBRE '!C12+'DICIEMBRE '!C12</f>
        <v>0</v>
      </c>
      <c r="D12" s="221">
        <f>+'ENERO '!D12+FEBRERO!D12+MARZO!D12+'ABRIL '!D12+MAYO!D12+JUNIO!D12+JULIO!D12+AGOSTO!D12+SEPTIEMBRE!D12+'OCTUBRE '!D12+'NOVIEMBRE '!D12+'DICIEMBRE '!D12</f>
        <v>0</v>
      </c>
      <c r="E12" s="221">
        <f>+'ENERO '!E12+FEBRERO!E12+MARZO!E12+'ABRIL '!E12+MAYO!E12+JUNIO!E12+JULIO!E12+AGOSTO!E12+SEPTIEMBRE!E12+'OCTUBRE '!E12+'NOVIEMBRE '!E12+'DICIEMBRE '!E12</f>
        <v>0</v>
      </c>
      <c r="F12" s="221">
        <f>+'ENERO '!F12+FEBRERO!F12+MARZO!F12+'ABRIL '!F12+MAYO!F12+JUNIO!F12+JULIO!F12+AGOSTO!F12+SEPTIEMBRE!F12+'OCTUBRE '!F12+'NOVIEMBRE '!F12+'DICIEMBRE '!F12</f>
        <v>0</v>
      </c>
      <c r="G12" s="221">
        <f>+'ENERO '!G12+FEBRERO!G12+MARZO!G12+'ABRIL '!G12+MAYO!G12+JUNIO!G12+JULIO!G12+AGOSTO!G12+SEPTIEMBRE!G12+'OCTUBRE '!G12+'NOVIEMBRE '!G12+'DICIEMBRE '!G12</f>
        <v>0</v>
      </c>
      <c r="H12" s="221">
        <f>+'ENERO '!H12+FEBRERO!H12+MARZO!H12+'ABRIL '!H12+MAYO!H12+JUNIO!H12+JULIO!H12+AGOSTO!H12+SEPTIEMBRE!H12+'OCTUBRE '!H12+'NOVIEMBRE '!H12+'DICIEMBRE '!H12</f>
        <v>0</v>
      </c>
      <c r="I12" s="221">
        <f>+'ENERO '!I12+FEBRERO!I12+MARZO!I12+'ABRIL '!I12+MAYO!I12+JUNIO!I12+JULIO!I12+AGOSTO!I12+SEPTIEMBRE!I12+'OCTUBRE '!I12+'NOVIEMBRE '!I12+'DICIEMBRE '!I12</f>
        <v>0</v>
      </c>
      <c r="J12" s="221">
        <f>+'ENERO '!J12+FEBRERO!J12+MARZO!J12+'ABRIL '!J12+MAYO!J12+JUNIO!J12+JULIO!J12+AGOSTO!J12+SEPTIEMBRE!J12+'OCTUBRE '!J12+'NOVIEMBRE '!J12+'DICIEMBRE '!J12</f>
        <v>0</v>
      </c>
      <c r="K12" s="221">
        <f>+'ENERO '!K12+FEBRERO!K12+MARZO!K12+'ABRIL '!K12+MAYO!K12+JUNIO!K12+JULIO!K12+AGOSTO!K12+SEPTIEMBRE!K12+'OCTUBRE '!K12+'NOVIEMBRE '!K12+'DICIEMBRE '!K12</f>
        <v>0</v>
      </c>
      <c r="L12" s="221">
        <f>+'ENERO '!L12+FEBRERO!L12+MARZO!L12+'ABRIL '!L12+MAYO!L12+JUNIO!L12+JULIO!L12+AGOSTO!L12+SEPTIEMBRE!L12+'OCTUBRE '!L12+'NOVIEMBRE '!L12+'DICIEMBRE '!L12</f>
        <v>0</v>
      </c>
      <c r="M12" s="221">
        <f>+'ENERO '!M12+FEBRERO!M12+MARZO!M12+'ABRIL '!M12+MAYO!M12+JUNIO!M12+JULIO!M12+AGOSTO!M12+SEPTIEMBRE!M12+'OCTUBRE '!M12+'NOVIEMBRE '!M12+'DICIEMBRE '!M12</f>
        <v>0</v>
      </c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21">
        <f>+'ENERO '!C13+FEBRERO!C13+MARZO!C13+'ABRIL '!C13+MAYO!C13+JUNIO!C13+JULIO!C13+AGOSTO!C13+SEPTIEMBRE!C13+'OCTUBRE '!C13+'NOVIEMBRE '!C13+'DICIEMBRE '!C13</f>
        <v>0</v>
      </c>
      <c r="D13" s="221">
        <f>+'ENERO '!D13+FEBRERO!D13+MARZO!D13+'ABRIL '!D13+MAYO!D13+JUNIO!D13+JULIO!D13+AGOSTO!D13+SEPTIEMBRE!D13+'OCTUBRE '!D13+'NOVIEMBRE '!D13+'DICIEMBRE '!D13</f>
        <v>0</v>
      </c>
      <c r="E13" s="221">
        <f>+'ENERO '!E13+FEBRERO!E13+MARZO!E13+'ABRIL '!E13+MAYO!E13+JUNIO!E13+JULIO!E13+AGOSTO!E13+SEPTIEMBRE!E13+'OCTUBRE '!E13+'NOVIEMBRE '!E13+'DICIEMBRE '!E13</f>
        <v>0</v>
      </c>
      <c r="F13" s="221">
        <f>+'ENERO '!F13+FEBRERO!F13+MARZO!F13+'ABRIL '!F13+MAYO!F13+JUNIO!F13+JULIO!F13+AGOSTO!F13+SEPTIEMBRE!F13+'OCTUBRE '!F13+'NOVIEMBRE '!F13+'DICIEMBRE '!F13</f>
        <v>0</v>
      </c>
      <c r="G13" s="221">
        <f>+'ENERO '!G13+FEBRERO!G13+MARZO!G13+'ABRIL '!G13+MAYO!G13+JUNIO!G13+JULIO!G13+AGOSTO!G13+SEPTIEMBRE!G13+'OCTUBRE '!G13+'NOVIEMBRE '!G13+'DICIEMBRE '!G13</f>
        <v>0</v>
      </c>
      <c r="H13" s="221">
        <f>+'ENERO '!H13+FEBRERO!H13+MARZO!H13+'ABRIL '!H13+MAYO!H13+JUNIO!H13+JULIO!H13+AGOSTO!H13+SEPTIEMBRE!H13+'OCTUBRE '!H13+'NOVIEMBRE '!H13+'DICIEMBRE '!H13</f>
        <v>0</v>
      </c>
      <c r="I13" s="221">
        <f>+'ENERO '!I13+FEBRERO!I13+MARZO!I13+'ABRIL '!I13+MAYO!I13+JUNIO!I13+JULIO!I13+AGOSTO!I13+SEPTIEMBRE!I13+'OCTUBRE '!I13+'NOVIEMBRE '!I13+'DICIEMBRE '!I13</f>
        <v>0</v>
      </c>
      <c r="J13" s="221">
        <f>+'ENERO '!J13+FEBRERO!J13+MARZO!J13+'ABRIL '!J13+MAYO!J13+JUNIO!J13+JULIO!J13+AGOSTO!J13+SEPTIEMBRE!J13+'OCTUBRE '!J13+'NOVIEMBRE '!J13+'DICIEMBRE '!J13</f>
        <v>0</v>
      </c>
      <c r="K13" s="221">
        <f>+'ENERO '!K13+FEBRERO!K13+MARZO!K13+'ABRIL '!K13+MAYO!K13+JUNIO!K13+JULIO!K13+AGOSTO!K13+SEPTIEMBRE!K13+'OCTUBRE '!K13+'NOVIEMBRE '!K13+'DICIEMBRE '!K13</f>
        <v>0</v>
      </c>
      <c r="L13" s="221">
        <f>+'ENERO '!L13+FEBRERO!L13+MARZO!L13+'ABRIL '!L13+MAYO!L13+JUNIO!L13+JULIO!L13+AGOSTO!L13+SEPTIEMBRE!L13+'OCTUBRE '!L13+'NOVIEMBRE '!L13+'DICIEMBRE '!L13</f>
        <v>0</v>
      </c>
      <c r="M13" s="221">
        <f>+'ENERO '!M13+FEBRERO!M13+MARZO!M13+'ABRIL '!M13+MAYO!M13+JUNIO!M13+JULIO!M13+AGOSTO!M13+SEPTIEMBRE!M13+'OCTUBRE '!M13+'NOVIEMBRE '!M13+'DICIEMBRE '!M13</f>
        <v>0</v>
      </c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1">
        <f>+'ENERO '!C14+FEBRERO!C14+MARZO!C14+'ABRIL '!C14+MAYO!C14+JUNIO!C14+JULIO!C14+AGOSTO!C14+SEPTIEMBRE!C14+'OCTUBRE '!C14+'NOVIEMBRE '!C14+'DICIEMBRE '!C14</f>
        <v>0</v>
      </c>
      <c r="D14" s="221">
        <f>+'ENERO '!D14+FEBRERO!D14+MARZO!D14+'ABRIL '!D14+MAYO!D14+JUNIO!D14+JULIO!D14+AGOSTO!D14+SEPTIEMBRE!D14+'OCTUBRE '!D14+'NOVIEMBRE '!D14+'DICIEMBRE '!D14</f>
        <v>0</v>
      </c>
      <c r="E14" s="221">
        <f>+'ENERO '!E14+FEBRERO!E14+MARZO!E14+'ABRIL '!E14+MAYO!E14+JUNIO!E14+JULIO!E14+AGOSTO!E14+SEPTIEMBRE!E14+'OCTUBRE '!E14+'NOVIEMBRE '!E14+'DICIEMBRE '!E14</f>
        <v>0</v>
      </c>
      <c r="F14" s="221">
        <f>+'ENERO '!F14+FEBRERO!F14+MARZO!F14+'ABRIL '!F14+MAYO!F14+JUNIO!F14+JULIO!F14+AGOSTO!F14+SEPTIEMBRE!F14+'OCTUBRE '!F14+'NOVIEMBRE '!F14+'DICIEMBRE '!F14</f>
        <v>0</v>
      </c>
      <c r="G14" s="221">
        <f>+'ENERO '!G14+FEBRERO!G14+MARZO!G14+'ABRIL '!G14+MAYO!G14+JUNIO!G14+JULIO!G14+AGOSTO!G14+SEPTIEMBRE!G14+'OCTUBRE '!G14+'NOVIEMBRE '!G14+'DICIEMBRE '!G14</f>
        <v>0</v>
      </c>
      <c r="H14" s="221">
        <f>+'ENERO '!H14+FEBRERO!H14+MARZO!H14+'ABRIL '!H14+MAYO!H14+JUNIO!H14+JULIO!H14+AGOSTO!H14+SEPTIEMBRE!H14+'OCTUBRE '!H14+'NOVIEMBRE '!H14+'DICIEMBRE '!H14</f>
        <v>0</v>
      </c>
      <c r="I14" s="221">
        <f>+'ENERO '!I14+FEBRERO!I14+MARZO!I14+'ABRIL '!I14+MAYO!I14+JUNIO!I14+JULIO!I14+AGOSTO!I14+SEPTIEMBRE!I14+'OCTUBRE '!I14+'NOVIEMBRE '!I14+'DICIEMBRE '!I14</f>
        <v>0</v>
      </c>
      <c r="J14" s="221">
        <f>+'ENERO '!J14+FEBRERO!J14+MARZO!J14+'ABRIL '!J14+MAYO!J14+JUNIO!J14+JULIO!J14+AGOSTO!J14+SEPTIEMBRE!J14+'OCTUBRE '!J14+'NOVIEMBRE '!J14+'DICIEMBRE '!J14</f>
        <v>0</v>
      </c>
      <c r="K14" s="221">
        <f>+'ENERO '!K14+FEBRERO!K14+MARZO!K14+'ABRIL '!K14+MAYO!K14+JUNIO!K14+JULIO!K14+AGOSTO!K14+SEPTIEMBRE!K14+'OCTUBRE '!K14+'NOVIEMBRE '!K14+'DICIEMBRE '!K14</f>
        <v>0</v>
      </c>
      <c r="L14" s="221">
        <f>+'ENERO '!L14+FEBRERO!L14+MARZO!L14+'ABRIL '!L14+MAYO!L14+JUNIO!L14+JULIO!L14+AGOSTO!L14+SEPTIEMBRE!L14+'OCTUBRE '!L14+'NOVIEMBRE '!L14+'DICIEMBRE '!L14</f>
        <v>0</v>
      </c>
      <c r="M14" s="221">
        <f>+'ENERO '!M14+FEBRERO!M14+MARZO!M14+'ABRIL '!M14+MAYO!M14+JUNIO!M14+JULIO!M14+AGOSTO!M14+SEPTIEMBRE!M14+'OCTUBRE '!M14+'NOVIEMBRE '!M14+'DICIEMBRE '!M14</f>
        <v>0</v>
      </c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21">
        <f>+'ENERO '!C15+FEBRERO!C15+MARZO!C15+'ABRIL '!C15+MAYO!C15+JUNIO!C15+JULIO!C15+AGOSTO!C15+SEPTIEMBRE!C15+'OCTUBRE '!C15+'NOVIEMBRE '!C15+'DICIEMBRE '!C15</f>
        <v>0</v>
      </c>
      <c r="D15" s="221">
        <f>+'ENERO '!D15+FEBRERO!D15+MARZO!D15+'ABRIL '!D15+MAYO!D15+JUNIO!D15+JULIO!D15+AGOSTO!D15+SEPTIEMBRE!D15+'OCTUBRE '!D15+'NOVIEMBRE '!D15+'DICIEMBRE '!D15</f>
        <v>0</v>
      </c>
      <c r="E15" s="221">
        <f>+'ENERO '!E15+FEBRERO!E15+MARZO!E15+'ABRIL '!E15+MAYO!E15+JUNIO!E15+JULIO!E15+AGOSTO!E15+SEPTIEMBRE!E15+'OCTUBRE '!E15+'NOVIEMBRE '!E15+'DICIEMBRE '!E15</f>
        <v>0</v>
      </c>
      <c r="F15" s="221">
        <f>+'ENERO '!F15+FEBRERO!F15+MARZO!F15+'ABRIL '!F15+MAYO!F15+JUNIO!F15+JULIO!F15+AGOSTO!F15+SEPTIEMBRE!F15+'OCTUBRE '!F15+'NOVIEMBRE '!F15+'DICIEMBRE '!F15</f>
        <v>0</v>
      </c>
      <c r="G15" s="221">
        <f>+'ENERO '!G15+FEBRERO!G15+MARZO!G15+'ABRIL '!G15+MAYO!G15+JUNIO!G15+JULIO!G15+AGOSTO!G15+SEPTIEMBRE!G15+'OCTUBRE '!G15+'NOVIEMBRE '!G15+'DICIEMBRE '!G15</f>
        <v>0</v>
      </c>
      <c r="H15" s="221">
        <f>+'ENERO '!H15+FEBRERO!H15+MARZO!H15+'ABRIL '!H15+MAYO!H15+JUNIO!H15+JULIO!H15+AGOSTO!H15+SEPTIEMBRE!H15+'OCTUBRE '!H15+'NOVIEMBRE '!H15+'DICIEMBRE '!H15</f>
        <v>0</v>
      </c>
      <c r="I15" s="221">
        <f>+'ENERO '!I15+FEBRERO!I15+MARZO!I15+'ABRIL '!I15+MAYO!I15+JUNIO!I15+JULIO!I15+AGOSTO!I15+SEPTIEMBRE!I15+'OCTUBRE '!I15+'NOVIEMBRE '!I15+'DICIEMBRE '!I15</f>
        <v>0</v>
      </c>
      <c r="J15" s="221">
        <f>+'ENERO '!J15+FEBRERO!J15+MARZO!J15+'ABRIL '!J15+MAYO!J15+JUNIO!J15+JULIO!J15+AGOSTO!J15+SEPTIEMBRE!J15+'OCTUBRE '!J15+'NOVIEMBRE '!J15+'DICIEMBRE '!J15</f>
        <v>0</v>
      </c>
      <c r="K15" s="221">
        <f>+'ENERO '!K15+FEBRERO!K15+MARZO!K15+'ABRIL '!K15+MAYO!K15+JUNIO!K15+JULIO!K15+AGOSTO!K15+SEPTIEMBRE!K15+'OCTUBRE '!K15+'NOVIEMBRE '!K15+'DICIEMBRE '!K15</f>
        <v>0</v>
      </c>
      <c r="L15" s="221">
        <f>+'ENERO '!L15+FEBRERO!L15+MARZO!L15+'ABRIL '!L15+MAYO!L15+JUNIO!L15+JULIO!L15+AGOSTO!L15+SEPTIEMBRE!L15+'OCTUBRE '!L15+'NOVIEMBRE '!L15+'DICIEMBRE '!L15</f>
        <v>0</v>
      </c>
      <c r="M15" s="221">
        <f>+'ENERO '!M15+FEBRERO!M15+MARZO!M15+'ABRIL '!M15+MAYO!M15+JUNIO!M15+JULIO!M15+AGOSTO!M15+SEPTIEMBRE!M15+'OCTUBRE '!M15+'NOVIEMBRE '!M15+'DICIEMBRE '!M15</f>
        <v>0</v>
      </c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21">
        <f>+'ENERO '!C16+FEBRERO!C16+MARZO!C16+'ABRIL '!C16+MAYO!C16+JUNIO!C16+JULIO!C16+AGOSTO!C16+SEPTIEMBRE!C16+'OCTUBRE '!C16+'NOVIEMBRE '!C16+'DICIEMBRE '!C16</f>
        <v>0</v>
      </c>
      <c r="D16" s="221">
        <f>+'ENERO '!D16+FEBRERO!D16+MARZO!D16+'ABRIL '!D16+MAYO!D16+JUNIO!D16+JULIO!D16+AGOSTO!D16+SEPTIEMBRE!D16+'OCTUBRE '!D16+'NOVIEMBRE '!D16+'DICIEMBRE '!D16</f>
        <v>0</v>
      </c>
      <c r="E16" s="221">
        <f>+'ENERO '!E16+FEBRERO!E16+MARZO!E16+'ABRIL '!E16+MAYO!E16+JUNIO!E16+JULIO!E16+AGOSTO!E16+SEPTIEMBRE!E16+'OCTUBRE '!E16+'NOVIEMBRE '!E16+'DICIEMBRE '!E16</f>
        <v>0</v>
      </c>
      <c r="F16" s="221">
        <f>+'ENERO '!F16+FEBRERO!F16+MARZO!F16+'ABRIL '!F16+MAYO!F16+JUNIO!F16+JULIO!F16+AGOSTO!F16+SEPTIEMBRE!F16+'OCTUBRE '!F16+'NOVIEMBRE '!F16+'DICIEMBRE '!F16</f>
        <v>0</v>
      </c>
      <c r="G16" s="221">
        <f>+'ENERO '!G16+FEBRERO!G16+MARZO!G16+'ABRIL '!G16+MAYO!G16+JUNIO!G16+JULIO!G16+AGOSTO!G16+SEPTIEMBRE!G16+'OCTUBRE '!G16+'NOVIEMBRE '!G16+'DICIEMBRE '!G16</f>
        <v>0</v>
      </c>
      <c r="H16" s="221">
        <f>+'ENERO '!H16+FEBRERO!H16+MARZO!H16+'ABRIL '!H16+MAYO!H16+JUNIO!H16+JULIO!H16+AGOSTO!H16+SEPTIEMBRE!H16+'OCTUBRE '!H16+'NOVIEMBRE '!H16+'DICIEMBRE '!H16</f>
        <v>0</v>
      </c>
      <c r="I16" s="221">
        <f>+'ENERO '!I16+FEBRERO!I16+MARZO!I16+'ABRIL '!I16+MAYO!I16+JUNIO!I16+JULIO!I16+AGOSTO!I16+SEPTIEMBRE!I16+'OCTUBRE '!I16+'NOVIEMBRE '!I16+'DICIEMBRE '!I16</f>
        <v>0</v>
      </c>
      <c r="J16" s="221">
        <f>+'ENERO '!J16+FEBRERO!J16+MARZO!J16+'ABRIL '!J16+MAYO!J16+JUNIO!J16+JULIO!J16+AGOSTO!J16+SEPTIEMBRE!J16+'OCTUBRE '!J16+'NOVIEMBRE '!J16+'DICIEMBRE '!J16</f>
        <v>0</v>
      </c>
      <c r="K16" s="221">
        <f>+'ENERO '!K16+FEBRERO!K16+MARZO!K16+'ABRIL '!K16+MAYO!K16+JUNIO!K16+JULIO!K16+AGOSTO!K16+SEPTIEMBRE!K16+'OCTUBRE '!K16+'NOVIEMBRE '!K16+'DICIEMBRE '!K16</f>
        <v>0</v>
      </c>
      <c r="L16" s="221">
        <f>+'ENERO '!L16+FEBRERO!L16+MARZO!L16+'ABRIL '!L16+MAYO!L16+JUNIO!L16+JULIO!L16+AGOSTO!L16+SEPTIEMBRE!L16+'OCTUBRE '!L16+'NOVIEMBRE '!L16+'DICIEMBRE '!L16</f>
        <v>0</v>
      </c>
      <c r="M16" s="221">
        <f>+'ENERO '!M16+FEBRERO!M16+MARZO!M16+'ABRIL '!M16+MAYO!M16+JUNIO!M16+JULIO!M16+AGOSTO!M16+SEPTIEMBRE!M16+'OCTUBRE '!M16+'NOVIEMBRE '!M16+'DICIEMBRE '!M16</f>
        <v>0</v>
      </c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1">
        <f>+'ENERO '!C17+FEBRERO!C17+MARZO!C17+'ABRIL '!C17+MAYO!C17+JUNIO!C17+JULIO!C17+AGOSTO!C17+SEPTIEMBRE!C17+'OCTUBRE '!C17+'NOVIEMBRE '!C17+'DICIEMBRE '!C17</f>
        <v>0</v>
      </c>
      <c r="D17" s="221">
        <f>+'ENERO '!D17+FEBRERO!D17+MARZO!D17+'ABRIL '!D17+MAYO!D17+JUNIO!D17+JULIO!D17+AGOSTO!D17+SEPTIEMBRE!D17+'OCTUBRE '!D17+'NOVIEMBRE '!D17+'DICIEMBRE '!D17</f>
        <v>0</v>
      </c>
      <c r="E17" s="221">
        <f>+'ENERO '!E17+FEBRERO!E17+MARZO!E17+'ABRIL '!E17+MAYO!E17+JUNIO!E17+JULIO!E17+AGOSTO!E17+SEPTIEMBRE!E17+'OCTUBRE '!E17+'NOVIEMBRE '!E17+'DICIEMBRE '!E17</f>
        <v>0</v>
      </c>
      <c r="F17" s="221">
        <f>+'ENERO '!F17+FEBRERO!F17+MARZO!F17+'ABRIL '!F17+MAYO!F17+JUNIO!F17+JULIO!F17+AGOSTO!F17+SEPTIEMBRE!F17+'OCTUBRE '!F17+'NOVIEMBRE '!F17+'DICIEMBRE '!F17</f>
        <v>0</v>
      </c>
      <c r="G17" s="221">
        <f>+'ENERO '!G17+FEBRERO!G17+MARZO!G17+'ABRIL '!G17+MAYO!G17+JUNIO!G17+JULIO!G17+AGOSTO!G17+SEPTIEMBRE!G17+'OCTUBRE '!G17+'NOVIEMBRE '!G17+'DICIEMBRE '!G17</f>
        <v>0</v>
      </c>
      <c r="H17" s="221">
        <f>+'ENERO '!H17+FEBRERO!H17+MARZO!H17+'ABRIL '!H17+MAYO!H17+JUNIO!H17+JULIO!H17+AGOSTO!H17+SEPTIEMBRE!H17+'OCTUBRE '!H17+'NOVIEMBRE '!H17+'DICIEMBRE '!H17</f>
        <v>0</v>
      </c>
      <c r="I17" s="221">
        <f>+'ENERO '!I17+FEBRERO!I17+MARZO!I17+'ABRIL '!I17+MAYO!I17+JUNIO!I17+JULIO!I17+AGOSTO!I17+SEPTIEMBRE!I17+'OCTUBRE '!I17+'NOVIEMBRE '!I17+'DICIEMBRE '!I17</f>
        <v>0</v>
      </c>
      <c r="J17" s="221">
        <f>+'ENERO '!J17+FEBRERO!J17+MARZO!J17+'ABRIL '!J17+MAYO!J17+JUNIO!J17+JULIO!J17+AGOSTO!J17+SEPTIEMBRE!J17+'OCTUBRE '!J17+'NOVIEMBRE '!J17+'DICIEMBRE '!J17</f>
        <v>0</v>
      </c>
      <c r="K17" s="221">
        <f>+'ENERO '!K17+FEBRERO!K17+MARZO!K17+'ABRIL '!K17+MAYO!K17+JUNIO!K17+JULIO!K17+AGOSTO!K17+SEPTIEMBRE!K17+'OCTUBRE '!K17+'NOVIEMBRE '!K17+'DICIEMBRE '!K17</f>
        <v>0</v>
      </c>
      <c r="L17" s="221">
        <f>+'ENERO '!L17+FEBRERO!L17+MARZO!L17+'ABRIL '!L17+MAYO!L17+JUNIO!L17+JULIO!L17+AGOSTO!L17+SEPTIEMBRE!L17+'OCTUBRE '!L17+'NOVIEMBRE '!L17+'DICIEMBRE '!L17</f>
        <v>0</v>
      </c>
      <c r="M17" s="221">
        <f>+'ENERO '!M17+FEBRERO!M17+MARZO!M17+'ABRIL '!M17+MAYO!M17+JUNIO!M17+JULIO!M17+AGOSTO!M17+SEPTIEMBRE!M17+'OCTUBRE '!M17+'NOVIEMBRE '!M17+'DICIEMBRE '!M17</f>
        <v>0</v>
      </c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21">
        <f>+'ENERO '!C18+FEBRERO!C18+MARZO!C18+'ABRIL '!C18+MAYO!C18+JUNIO!C18+JULIO!C18+AGOSTO!C18+SEPTIEMBRE!C18+'OCTUBRE '!C18+'NOVIEMBRE '!C18+'DICIEMBRE '!C18</f>
        <v>0</v>
      </c>
      <c r="D18" s="221">
        <f>+'ENERO '!D18+FEBRERO!D18+MARZO!D18+'ABRIL '!D18+MAYO!D18+JUNIO!D18+JULIO!D18+AGOSTO!D18+SEPTIEMBRE!D18+'OCTUBRE '!D18+'NOVIEMBRE '!D18+'DICIEMBRE '!D18</f>
        <v>0</v>
      </c>
      <c r="E18" s="221">
        <f>+'ENERO '!E18+FEBRERO!E18+MARZO!E18+'ABRIL '!E18+MAYO!E18+JUNIO!E18+JULIO!E18+AGOSTO!E18+SEPTIEMBRE!E18+'OCTUBRE '!E18+'NOVIEMBRE '!E18+'DICIEMBRE '!E18</f>
        <v>0</v>
      </c>
      <c r="F18" s="221">
        <f>+'ENERO '!F18+FEBRERO!F18+MARZO!F18+'ABRIL '!F18+MAYO!F18+JUNIO!F18+JULIO!F18+AGOSTO!F18+SEPTIEMBRE!F18+'OCTUBRE '!F18+'NOVIEMBRE '!F18+'DICIEMBRE '!F18</f>
        <v>0</v>
      </c>
      <c r="G18" s="221">
        <f>+'ENERO '!G18+FEBRERO!G18+MARZO!G18+'ABRIL '!G18+MAYO!G18+JUNIO!G18+JULIO!G18+AGOSTO!G18+SEPTIEMBRE!G18+'OCTUBRE '!G18+'NOVIEMBRE '!G18+'DICIEMBRE '!G18</f>
        <v>0</v>
      </c>
      <c r="H18" s="221">
        <f>+'ENERO '!H18+FEBRERO!H18+MARZO!H18+'ABRIL '!H18+MAYO!H18+JUNIO!H18+JULIO!H18+AGOSTO!H18+SEPTIEMBRE!H18+'OCTUBRE '!H18+'NOVIEMBRE '!H18+'DICIEMBRE '!H18</f>
        <v>0</v>
      </c>
      <c r="I18" s="221">
        <f>+'ENERO '!I18+FEBRERO!I18+MARZO!I18+'ABRIL '!I18+MAYO!I18+JUNIO!I18+JULIO!I18+AGOSTO!I18+SEPTIEMBRE!I18+'OCTUBRE '!I18+'NOVIEMBRE '!I18+'DICIEMBRE '!I18</f>
        <v>0</v>
      </c>
      <c r="J18" s="221">
        <f>+'ENERO '!J18+FEBRERO!J18+MARZO!J18+'ABRIL '!J18+MAYO!J18+JUNIO!J18+JULIO!J18+AGOSTO!J18+SEPTIEMBRE!J18+'OCTUBRE '!J18+'NOVIEMBRE '!J18+'DICIEMBRE '!J18</f>
        <v>0</v>
      </c>
      <c r="K18" s="221">
        <f>+'ENERO '!K18+FEBRERO!K18+MARZO!K18+'ABRIL '!K18+MAYO!K18+JUNIO!K18+JULIO!K18+AGOSTO!K18+SEPTIEMBRE!K18+'OCTUBRE '!K18+'NOVIEMBRE '!K18+'DICIEMBRE '!K18</f>
        <v>0</v>
      </c>
      <c r="L18" s="221">
        <f>+'ENERO '!L18+FEBRERO!L18+MARZO!L18+'ABRIL '!L18+MAYO!L18+JUNIO!L18+JULIO!L18+AGOSTO!L18+SEPTIEMBRE!L18+'OCTUBRE '!L18+'NOVIEMBRE '!L18+'DICIEMBRE '!L18</f>
        <v>0</v>
      </c>
      <c r="M18" s="221">
        <f>+'ENERO '!M18+FEBRERO!M18+MARZO!M18+'ABRIL '!M18+MAYO!M18+JUNIO!M18+JULIO!M18+AGOSTO!M18+SEPTIEMBRE!M18+'OCTUBRE '!M18+'NOVIEMBRE '!M18+'DICIEMBRE '!M18</f>
        <v>0</v>
      </c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1">
        <f>+'ENERO '!C19+FEBRERO!C19+MARZO!C19+'ABRIL '!C19+MAYO!C19+JUNIO!C19+JULIO!C19+AGOSTO!C19+SEPTIEMBRE!C19+'OCTUBRE '!C19+'NOVIEMBRE '!C19+'DICIEMBRE '!C19</f>
        <v>0</v>
      </c>
      <c r="D19" s="221">
        <f>+'ENERO '!D19+FEBRERO!D19+MARZO!D19+'ABRIL '!D19+MAYO!D19+JUNIO!D19+JULIO!D19+AGOSTO!D19+SEPTIEMBRE!D19+'OCTUBRE '!D19+'NOVIEMBRE '!D19+'DICIEMBRE '!D19</f>
        <v>0</v>
      </c>
      <c r="E19" s="221">
        <f>+'ENERO '!E19+FEBRERO!E19+MARZO!E19+'ABRIL '!E19+MAYO!E19+JUNIO!E19+JULIO!E19+AGOSTO!E19+SEPTIEMBRE!E19+'OCTUBRE '!E19+'NOVIEMBRE '!E19+'DICIEMBRE '!E19</f>
        <v>0</v>
      </c>
      <c r="F19" s="221">
        <f>+'ENERO '!F19+FEBRERO!F19+MARZO!F19+'ABRIL '!F19+MAYO!F19+JUNIO!F19+JULIO!F19+AGOSTO!F19+SEPTIEMBRE!F19+'OCTUBRE '!F19+'NOVIEMBRE '!F19+'DICIEMBRE '!F19</f>
        <v>0</v>
      </c>
      <c r="G19" s="221">
        <f>+'ENERO '!G19+FEBRERO!G19+MARZO!G19+'ABRIL '!G19+MAYO!G19+JUNIO!G19+JULIO!G19+AGOSTO!G19+SEPTIEMBRE!G19+'OCTUBRE '!G19+'NOVIEMBRE '!G19+'DICIEMBRE '!G19</f>
        <v>0</v>
      </c>
      <c r="H19" s="221">
        <f>+'ENERO '!H19+FEBRERO!H19+MARZO!H19+'ABRIL '!H19+MAYO!H19+JUNIO!H19+JULIO!H19+AGOSTO!H19+SEPTIEMBRE!H19+'OCTUBRE '!H19+'NOVIEMBRE '!H19+'DICIEMBRE '!H19</f>
        <v>0</v>
      </c>
      <c r="I19" s="221">
        <f>+'ENERO '!I19+FEBRERO!I19+MARZO!I19+'ABRIL '!I19+MAYO!I19+JUNIO!I19+JULIO!I19+AGOSTO!I19+SEPTIEMBRE!I19+'OCTUBRE '!I19+'NOVIEMBRE '!I19+'DICIEMBRE '!I19</f>
        <v>0</v>
      </c>
      <c r="J19" s="221">
        <f>+'ENERO '!J19+FEBRERO!J19+MARZO!J19+'ABRIL '!J19+MAYO!J19+JUNIO!J19+JULIO!J19+AGOSTO!J19+SEPTIEMBRE!J19+'OCTUBRE '!J19+'NOVIEMBRE '!J19+'DICIEMBRE '!J19</f>
        <v>0</v>
      </c>
      <c r="K19" s="221">
        <f>+'ENERO '!K19+FEBRERO!K19+MARZO!K19+'ABRIL '!K19+MAYO!K19+JUNIO!K19+JULIO!K19+AGOSTO!K19+SEPTIEMBRE!K19+'OCTUBRE '!K19+'NOVIEMBRE '!K19+'DICIEMBRE '!K19</f>
        <v>0</v>
      </c>
      <c r="L19" s="221">
        <f>+'ENERO '!L19+FEBRERO!L19+MARZO!L19+'ABRIL '!L19+MAYO!L19+JUNIO!L19+JULIO!L19+AGOSTO!L19+SEPTIEMBRE!L19+'OCTUBRE '!L19+'NOVIEMBRE '!L19+'DICIEMBRE '!L19</f>
        <v>0</v>
      </c>
      <c r="M19" s="221">
        <f>+'ENERO '!M19+FEBRERO!M19+MARZO!M19+'ABRIL '!M19+MAYO!M19+JUNIO!M19+JULIO!M19+AGOSTO!M19+SEPTIEMBRE!M19+'OCTUBRE '!M19+'NOVIEMBRE '!M19+'DICIEMBRE '!M19</f>
        <v>0</v>
      </c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1">
        <f>+'ENERO '!C20+FEBRERO!C20+MARZO!C20+'ABRIL '!C20+MAYO!C20+JUNIO!C20+JULIO!C20+AGOSTO!C20+SEPTIEMBRE!C20+'OCTUBRE '!C20+'NOVIEMBRE '!C20+'DICIEMBRE '!C20</f>
        <v>0</v>
      </c>
      <c r="D20" s="221">
        <f>+'ENERO '!D20+FEBRERO!D20+MARZO!D20+'ABRIL '!D20+MAYO!D20+JUNIO!D20+JULIO!D20+AGOSTO!D20+SEPTIEMBRE!D20+'OCTUBRE '!D20+'NOVIEMBRE '!D20+'DICIEMBRE '!D20</f>
        <v>0</v>
      </c>
      <c r="E20" s="221">
        <f>+'ENERO '!E20+FEBRERO!E20+MARZO!E20+'ABRIL '!E20+MAYO!E20+JUNIO!E20+JULIO!E20+AGOSTO!E20+SEPTIEMBRE!E20+'OCTUBRE '!E20+'NOVIEMBRE '!E20+'DICIEMBRE '!E20</f>
        <v>0</v>
      </c>
      <c r="F20" s="221">
        <f>+'ENERO '!F20+FEBRERO!F20+MARZO!F20+'ABRIL '!F20+MAYO!F20+JUNIO!F20+JULIO!F20+AGOSTO!F20+SEPTIEMBRE!F20+'OCTUBRE '!F20+'NOVIEMBRE '!F20+'DICIEMBRE '!F20</f>
        <v>0</v>
      </c>
      <c r="G20" s="221">
        <f>+'ENERO '!G20+FEBRERO!G20+MARZO!G20+'ABRIL '!G20+MAYO!G20+JUNIO!G20+JULIO!G20+AGOSTO!G20+SEPTIEMBRE!G20+'OCTUBRE '!G20+'NOVIEMBRE '!G20+'DICIEMBRE '!G20</f>
        <v>0</v>
      </c>
      <c r="H20" s="221">
        <f>+'ENERO '!H20+FEBRERO!H20+MARZO!H20+'ABRIL '!H20+MAYO!H20+JUNIO!H20+JULIO!H20+AGOSTO!H20+SEPTIEMBRE!H20+'OCTUBRE '!H20+'NOVIEMBRE '!H20+'DICIEMBRE '!H20</f>
        <v>0</v>
      </c>
      <c r="I20" s="221">
        <f>+'ENERO '!I20+FEBRERO!I20+MARZO!I20+'ABRIL '!I20+MAYO!I20+JUNIO!I20+JULIO!I20+AGOSTO!I20+SEPTIEMBRE!I20+'OCTUBRE '!I20+'NOVIEMBRE '!I20+'DICIEMBRE '!I20</f>
        <v>0</v>
      </c>
      <c r="J20" s="221">
        <f>+'ENERO '!J20+FEBRERO!J20+MARZO!J20+'ABRIL '!J20+MAYO!J20+JUNIO!J20+JULIO!J20+AGOSTO!J20+SEPTIEMBRE!J20+'OCTUBRE '!J20+'NOVIEMBRE '!J20+'DICIEMBRE '!J20</f>
        <v>0</v>
      </c>
      <c r="K20" s="221">
        <f>+'ENERO '!K20+FEBRERO!K20+MARZO!K20+'ABRIL '!K20+MAYO!K20+JUNIO!K20+JULIO!K20+AGOSTO!K20+SEPTIEMBRE!K20+'OCTUBRE '!K20+'NOVIEMBRE '!K20+'DICIEMBRE '!K20</f>
        <v>0</v>
      </c>
      <c r="L20" s="221">
        <f>+'ENERO '!L20+FEBRERO!L20+MARZO!L20+'ABRIL '!L20+MAYO!L20+JUNIO!L20+JULIO!L20+AGOSTO!L20+SEPTIEMBRE!L20+'OCTUBRE '!L20+'NOVIEMBRE '!L20+'DICIEMBRE '!L20</f>
        <v>0</v>
      </c>
      <c r="M20" s="221">
        <f>+'ENERO '!M20+FEBRERO!M20+MARZO!M20+'ABRIL '!M20+MAYO!M20+JUNIO!M20+JULIO!M20+AGOSTO!M20+SEPTIEMBRE!M20+'OCTUBRE '!M20+'NOVIEMBRE '!M20+'DICIEMBRE '!M20</f>
        <v>0</v>
      </c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21">
        <f>+'ENERO '!C21+FEBRERO!C21+MARZO!C21+'ABRIL '!C21+MAYO!C21+JUNIO!C21+JULIO!C21+AGOSTO!C21+SEPTIEMBRE!C21+'OCTUBRE '!C21+'NOVIEMBRE '!C21+'DICIEMBRE '!C21</f>
        <v>24</v>
      </c>
      <c r="D21" s="221">
        <f>+'ENERO '!D21+FEBRERO!D21+MARZO!D21+'ABRIL '!D21+MAYO!D21+JUNIO!D21+JULIO!D21+AGOSTO!D21+SEPTIEMBRE!D21+'OCTUBRE '!D21+'NOVIEMBRE '!D21+'DICIEMBRE '!D21</f>
        <v>30</v>
      </c>
      <c r="E21" s="221">
        <f>+'ENERO '!E21+FEBRERO!E21+MARZO!E21+'ABRIL '!E21+MAYO!E21+JUNIO!E21+JULIO!E21+AGOSTO!E21+SEPTIEMBRE!E21+'OCTUBRE '!E21+'NOVIEMBRE '!E21+'DICIEMBRE '!E21</f>
        <v>21</v>
      </c>
      <c r="F21" s="221">
        <f>+'ENERO '!F21+FEBRERO!F21+MARZO!F21+'ABRIL '!F21+MAYO!F21+JUNIO!F21+JULIO!F21+AGOSTO!F21+SEPTIEMBRE!F21+'OCTUBRE '!F21+'NOVIEMBRE '!F21+'DICIEMBRE '!F21</f>
        <v>25</v>
      </c>
      <c r="G21" s="221">
        <f>+'ENERO '!G21+FEBRERO!G21+MARZO!G21+'ABRIL '!G21+MAYO!G21+JUNIO!G21+JULIO!G21+AGOSTO!G21+SEPTIEMBRE!G21+'OCTUBRE '!G21+'NOVIEMBRE '!G21+'DICIEMBRE '!G21</f>
        <v>28</v>
      </c>
      <c r="H21" s="221">
        <f>+'ENERO '!H21+FEBRERO!H21+MARZO!H21+'ABRIL '!H21+MAYO!H21+JUNIO!H21+JULIO!H21+AGOSTO!H21+SEPTIEMBRE!H21+'OCTUBRE '!H21+'NOVIEMBRE '!H21+'DICIEMBRE '!H21</f>
        <v>58</v>
      </c>
      <c r="I21" s="221">
        <f>+'ENERO '!I21+FEBRERO!I21+MARZO!I21+'ABRIL '!I21+MAYO!I21+JUNIO!I21+JULIO!I21+AGOSTO!I21+SEPTIEMBRE!I21+'OCTUBRE '!I21+'NOVIEMBRE '!I21+'DICIEMBRE '!I21</f>
        <v>520</v>
      </c>
      <c r="J21" s="221">
        <f>+'ENERO '!J21+FEBRERO!J21+MARZO!J21+'ABRIL '!J21+MAYO!J21+JUNIO!J21+JULIO!J21+AGOSTO!J21+SEPTIEMBRE!J21+'OCTUBRE '!J21+'NOVIEMBRE '!J21+'DICIEMBRE '!J21</f>
        <v>347</v>
      </c>
      <c r="K21" s="221">
        <f>+'ENERO '!K21+FEBRERO!K21+MARZO!K21+'ABRIL '!K21+MAYO!K21+JUNIO!K21+JULIO!K21+AGOSTO!K21+SEPTIEMBRE!K21+'OCTUBRE '!K21+'NOVIEMBRE '!K21+'DICIEMBRE '!K21</f>
        <v>434</v>
      </c>
      <c r="L21" s="221">
        <f>+'ENERO '!L21+FEBRERO!L21+MARZO!L21+'ABRIL '!L21+MAYO!L21+JUNIO!L21+JULIO!L21+AGOSTO!L21+SEPTIEMBRE!L21+'OCTUBRE '!L21+'NOVIEMBRE '!L21+'DICIEMBRE '!L21</f>
        <v>619</v>
      </c>
      <c r="M21" s="221">
        <f>+'ENERO '!M21+FEBRERO!M21+MARZO!M21+'ABRIL '!M21+MAYO!M21+JUNIO!M21+JULIO!M21+AGOSTO!M21+SEPTIEMBRE!M21+'OCTUBRE '!M21+'NOVIEMBRE '!M21+'DICIEMBRE '!M21</f>
        <v>1053</v>
      </c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396"/>
      <c r="B24" s="39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39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351">
        <f>+'ENERO '!C25+FEBRERO!C25+MARZO!C25+'ABRIL '!C25+MAYO!C25+JUNIO!C25+JULIO!C25+AGOSTO!C25+SEPTIEMBRE!C25+'OCTUBRE '!C25+'NOVIEMBRE '!C25+'DICIEMBRE '!C25</f>
        <v>0</v>
      </c>
      <c r="D25" s="351">
        <f>+'ENERO '!D25+FEBRERO!D25+MARZO!D25+'ABRIL '!D25+MAYO!D25+JUNIO!D25+JULIO!D25+AGOSTO!D25+SEPTIEMBRE!D25+'OCTUBRE '!D25+'NOVIEMBRE '!D25+'DICIEMBRE '!D25</f>
        <v>0</v>
      </c>
      <c r="E25" s="351">
        <f>+'ENERO '!E25+FEBRERO!E25+MARZO!E25+'ABRIL '!E25+MAYO!E25+JUNIO!E25+JULIO!E25+AGOSTO!E25+SEPTIEMBRE!E25+'OCTUBRE '!E25+'NOVIEMBRE '!E25+'DICIEMBRE '!E25</f>
        <v>0</v>
      </c>
      <c r="F25" s="351">
        <f>+'ENERO '!F25+FEBRERO!F25+MARZO!F25+'ABRIL '!F25+MAYO!F25+JUNIO!F25+JULIO!F25+AGOSTO!F25+SEPTIEMBRE!F25+'OCTUBRE '!F25+'NOVIEMBRE '!F25+'DICIEMBRE '!F25</f>
        <v>0</v>
      </c>
      <c r="G25" s="351">
        <f>+'ENERO '!G25+FEBRERO!G25+MARZO!G25+'ABRIL '!G25+MAYO!G25+JUNIO!G25+JULIO!G25+AGOSTO!G25+SEPTIEMBRE!G25+'OCTUBRE '!G25+'NOVIEMBRE '!G25+'DICIEMBRE '!G25</f>
        <v>0</v>
      </c>
      <c r="H25" s="351">
        <f>+'ENERO '!H25+FEBRERO!H25+MARZO!H25+'ABRIL '!H25+MAYO!H25+JUNIO!H25+JULIO!H25+AGOSTO!H25+SEPTIEMBRE!H25+'OCTUBRE '!H25+'NOVIEMBRE '!H25+'DICIEMBRE '!H25</f>
        <v>0</v>
      </c>
      <c r="I25" s="351">
        <f>+'ENERO '!I25+FEBRERO!I25+MARZO!I25+'ABRIL '!I25+MAYO!I25+JUNIO!I25+JULIO!I25+AGOSTO!I25+SEPTIEMBRE!I25+'OCTUBRE '!I25+'NOVIEMBRE '!I25+'DICIEMBRE '!I25</f>
        <v>0</v>
      </c>
      <c r="J25" s="351">
        <f>+'ENERO '!J25+FEBRERO!J25+MARZO!J25+'ABRIL '!J25+MAYO!J25+JUNIO!J25+JULIO!J25+AGOSTO!J25+SEPTIEMBRE!J25+'OCTUBRE '!J25+'NOVIEMBRE '!J25+'DICIEMBRE '!J25</f>
        <v>0</v>
      </c>
      <c r="K25" s="351">
        <f>+'ENERO '!K25+FEBRERO!K25+MARZO!K25+'ABRIL '!K25+MAYO!K25+JUNIO!K25+JULIO!K25+AGOSTO!K25+SEPTIEMBRE!K25+'OCTUBRE '!K25+'NOVIEMBRE '!K25+'DICIEMBRE '!K25</f>
        <v>0</v>
      </c>
      <c r="L25" s="351">
        <f>+'ENERO '!L25+FEBRERO!L25+MARZO!L25+'ABRIL '!L25+MAYO!L25+JUNIO!L25+JULIO!L25+AGOSTO!L25+SEPTIEMBRE!L25+'OCTUBRE '!L25+'NOVIEMBRE '!L25+'DICIEMBRE '!L25</f>
        <v>0</v>
      </c>
      <c r="M25" s="351">
        <f>+'ENERO '!M25+FEBRERO!M25+MARZO!M25+'ABRIL '!M25+MAYO!M25+JUNIO!M25+JULIO!M25+AGOSTO!M25+SEPTIEMBRE!M25+'OCTUBRE '!M25+'NOVIEMBRE '!M25+'DICIEMBRE '!M25</f>
        <v>0</v>
      </c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351">
        <f>+'ENERO '!C26+FEBRERO!C26+MARZO!C26+'ABRIL '!C26+MAYO!C26+JUNIO!C26+JULIO!C26+AGOSTO!C26+SEPTIEMBRE!C26+'OCTUBRE '!C26+'NOVIEMBRE '!C26+'DICIEMBRE '!C26</f>
        <v>0</v>
      </c>
      <c r="D26" s="351">
        <f>+'ENERO '!D26+FEBRERO!D26+MARZO!D26+'ABRIL '!D26+MAYO!D26+JUNIO!D26+JULIO!D26+AGOSTO!D26+SEPTIEMBRE!D26+'OCTUBRE '!D26+'NOVIEMBRE '!D26+'DICIEMBRE '!D26</f>
        <v>0</v>
      </c>
      <c r="E26" s="351">
        <f>+'ENERO '!E26+FEBRERO!E26+MARZO!E26+'ABRIL '!E26+MAYO!E26+JUNIO!E26+JULIO!E26+AGOSTO!E26+SEPTIEMBRE!E26+'OCTUBRE '!E26+'NOVIEMBRE '!E26+'DICIEMBRE '!E26</f>
        <v>0</v>
      </c>
      <c r="F26" s="351">
        <f>+'ENERO '!F26+FEBRERO!F26+MARZO!F26+'ABRIL '!F26+MAYO!F26+JUNIO!F26+JULIO!F26+AGOSTO!F26+SEPTIEMBRE!F26+'OCTUBRE '!F26+'NOVIEMBRE '!F26+'DICIEMBRE '!F26</f>
        <v>0</v>
      </c>
      <c r="G26" s="351">
        <f>+'ENERO '!G26+FEBRERO!G26+MARZO!G26+'ABRIL '!G26+MAYO!G26+JUNIO!G26+JULIO!G26+AGOSTO!G26+SEPTIEMBRE!G26+'OCTUBRE '!G26+'NOVIEMBRE '!G26+'DICIEMBRE '!G26</f>
        <v>0</v>
      </c>
      <c r="H26" s="351">
        <f>+'ENERO '!H26+FEBRERO!H26+MARZO!H26+'ABRIL '!H26+MAYO!H26+JUNIO!H26+JULIO!H26+AGOSTO!H26+SEPTIEMBRE!H26+'OCTUBRE '!H26+'NOVIEMBRE '!H26+'DICIEMBRE '!H26</f>
        <v>0</v>
      </c>
      <c r="I26" s="351">
        <f>+'ENERO '!I26+FEBRERO!I26+MARZO!I26+'ABRIL '!I26+MAYO!I26+JUNIO!I26+JULIO!I26+AGOSTO!I26+SEPTIEMBRE!I26+'OCTUBRE '!I26+'NOVIEMBRE '!I26+'DICIEMBRE '!I26</f>
        <v>0</v>
      </c>
      <c r="J26" s="351">
        <f>+'ENERO '!J26+FEBRERO!J26+MARZO!J26+'ABRIL '!J26+MAYO!J26+JUNIO!J26+JULIO!J26+AGOSTO!J26+SEPTIEMBRE!J26+'OCTUBRE '!J26+'NOVIEMBRE '!J26+'DICIEMBRE '!J26</f>
        <v>0</v>
      </c>
      <c r="K26" s="351">
        <f>+'ENERO '!K26+FEBRERO!K26+MARZO!K26+'ABRIL '!K26+MAYO!K26+JUNIO!K26+JULIO!K26+AGOSTO!K26+SEPTIEMBRE!K26+'OCTUBRE '!K26+'NOVIEMBRE '!K26+'DICIEMBRE '!K26</f>
        <v>0</v>
      </c>
      <c r="L26" s="351">
        <f>+'ENERO '!L26+FEBRERO!L26+MARZO!L26+'ABRIL '!L26+MAYO!L26+JUNIO!L26+JULIO!L26+AGOSTO!L26+SEPTIEMBRE!L26+'OCTUBRE '!L26+'NOVIEMBRE '!L26+'DICIEMBRE '!L26</f>
        <v>0</v>
      </c>
      <c r="M26" s="351">
        <f>+'ENERO '!M26+FEBRERO!M26+MARZO!M26+'ABRIL '!M26+MAYO!M26+JUNIO!M26+JULIO!M26+AGOSTO!M26+SEPTIEMBRE!M26+'OCTUBRE '!M26+'NOVIEMBRE '!M26+'DICIEMBRE '!M26</f>
        <v>0</v>
      </c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351">
        <f>+'ENERO '!C27+FEBRERO!C27+MARZO!C27+'ABRIL '!C27+MAYO!C27+JUNIO!C27+JULIO!C27+AGOSTO!C27+SEPTIEMBRE!C27+'OCTUBRE '!C27+'NOVIEMBRE '!C27+'DICIEMBRE '!C27</f>
        <v>0</v>
      </c>
      <c r="D27" s="351">
        <f>+'ENERO '!D27+FEBRERO!D27+MARZO!D27+'ABRIL '!D27+MAYO!D27+JUNIO!D27+JULIO!D27+AGOSTO!D27+SEPTIEMBRE!D27+'OCTUBRE '!D27+'NOVIEMBRE '!D27+'DICIEMBRE '!D27</f>
        <v>0</v>
      </c>
      <c r="E27" s="351">
        <f>+'ENERO '!E27+FEBRERO!E27+MARZO!E27+'ABRIL '!E27+MAYO!E27+JUNIO!E27+JULIO!E27+AGOSTO!E27+SEPTIEMBRE!E27+'OCTUBRE '!E27+'NOVIEMBRE '!E27+'DICIEMBRE '!E27</f>
        <v>0</v>
      </c>
      <c r="F27" s="351">
        <f>+'ENERO '!F27+FEBRERO!F27+MARZO!F27+'ABRIL '!F27+MAYO!F27+JUNIO!F27+JULIO!F27+AGOSTO!F27+SEPTIEMBRE!F27+'OCTUBRE '!F27+'NOVIEMBRE '!F27+'DICIEMBRE '!F27</f>
        <v>0</v>
      </c>
      <c r="G27" s="351">
        <f>+'ENERO '!G27+FEBRERO!G27+MARZO!G27+'ABRIL '!G27+MAYO!G27+JUNIO!G27+JULIO!G27+AGOSTO!G27+SEPTIEMBRE!G27+'OCTUBRE '!G27+'NOVIEMBRE '!G27+'DICIEMBRE '!G27</f>
        <v>0</v>
      </c>
      <c r="H27" s="351">
        <f>+'ENERO '!H27+FEBRERO!H27+MARZO!H27+'ABRIL '!H27+MAYO!H27+JUNIO!H27+JULIO!H27+AGOSTO!H27+SEPTIEMBRE!H27+'OCTUBRE '!H27+'NOVIEMBRE '!H27+'DICIEMBRE '!H27</f>
        <v>0</v>
      </c>
      <c r="I27" s="351">
        <f>+'ENERO '!I27+FEBRERO!I27+MARZO!I27+'ABRIL '!I27+MAYO!I27+JUNIO!I27+JULIO!I27+AGOSTO!I27+SEPTIEMBRE!I27+'OCTUBRE '!I27+'NOVIEMBRE '!I27+'DICIEMBRE '!I27</f>
        <v>0</v>
      </c>
      <c r="J27" s="351">
        <f>+'ENERO '!J27+FEBRERO!J27+MARZO!J27+'ABRIL '!J27+MAYO!J27+JUNIO!J27+JULIO!J27+AGOSTO!J27+SEPTIEMBRE!J27+'OCTUBRE '!J27+'NOVIEMBRE '!J27+'DICIEMBRE '!J27</f>
        <v>0</v>
      </c>
      <c r="K27" s="351">
        <f>+'ENERO '!K27+FEBRERO!K27+MARZO!K27+'ABRIL '!K27+MAYO!K27+JUNIO!K27+JULIO!K27+AGOSTO!K27+SEPTIEMBRE!K27+'OCTUBRE '!K27+'NOVIEMBRE '!K27+'DICIEMBRE '!K27</f>
        <v>0</v>
      </c>
      <c r="L27" s="351">
        <f>+'ENERO '!L27+FEBRERO!L27+MARZO!L27+'ABRIL '!L27+MAYO!L27+JUNIO!L27+JULIO!L27+AGOSTO!L27+SEPTIEMBRE!L27+'OCTUBRE '!L27+'NOVIEMBRE '!L27+'DICIEMBRE '!L27</f>
        <v>0</v>
      </c>
      <c r="M27" s="351">
        <f>+'ENERO '!M27+FEBRERO!M27+MARZO!M27+'ABRIL '!M27+MAYO!M27+JUNIO!M27+JULIO!M27+AGOSTO!M27+SEPTIEMBRE!M27+'OCTUBRE '!M27+'NOVIEMBRE '!M27+'DICIEMBRE '!M27</f>
        <v>0</v>
      </c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351">
        <f>+'ENERO '!C28+FEBRERO!C28+MARZO!C28+'ABRIL '!C28+MAYO!C28+JUNIO!C28+JULIO!C28+AGOSTO!C28+SEPTIEMBRE!C28+'OCTUBRE '!C28+'NOVIEMBRE '!C28+'DICIEMBRE '!C28</f>
        <v>0</v>
      </c>
      <c r="D28" s="351">
        <f>+'ENERO '!D28+FEBRERO!D28+MARZO!D28+'ABRIL '!D28+MAYO!D28+JUNIO!D28+JULIO!D28+AGOSTO!D28+SEPTIEMBRE!D28+'OCTUBRE '!D28+'NOVIEMBRE '!D28+'DICIEMBRE '!D28</f>
        <v>0</v>
      </c>
      <c r="E28" s="351">
        <f>+'ENERO '!E28+FEBRERO!E28+MARZO!E28+'ABRIL '!E28+MAYO!E28+JUNIO!E28+JULIO!E28+AGOSTO!E28+SEPTIEMBRE!E28+'OCTUBRE '!E28+'NOVIEMBRE '!E28+'DICIEMBRE '!E28</f>
        <v>0</v>
      </c>
      <c r="F28" s="351">
        <f>+'ENERO '!F28+FEBRERO!F28+MARZO!F28+'ABRIL '!F28+MAYO!F28+JUNIO!F28+JULIO!F28+AGOSTO!F28+SEPTIEMBRE!F28+'OCTUBRE '!F28+'NOVIEMBRE '!F28+'DICIEMBRE '!F28</f>
        <v>0</v>
      </c>
      <c r="G28" s="351">
        <f>+'ENERO '!G28+FEBRERO!G28+MARZO!G28+'ABRIL '!G28+MAYO!G28+JUNIO!G28+JULIO!G28+AGOSTO!G28+SEPTIEMBRE!G28+'OCTUBRE '!G28+'NOVIEMBRE '!G28+'DICIEMBRE '!G28</f>
        <v>0</v>
      </c>
      <c r="H28" s="351">
        <f>+'ENERO '!H28+FEBRERO!H28+MARZO!H28+'ABRIL '!H28+MAYO!H28+JUNIO!H28+JULIO!H28+AGOSTO!H28+SEPTIEMBRE!H28+'OCTUBRE '!H28+'NOVIEMBRE '!H28+'DICIEMBRE '!H28</f>
        <v>0</v>
      </c>
      <c r="I28" s="351">
        <f>+'ENERO '!I28+FEBRERO!I28+MARZO!I28+'ABRIL '!I28+MAYO!I28+JUNIO!I28+JULIO!I28+AGOSTO!I28+SEPTIEMBRE!I28+'OCTUBRE '!I28+'NOVIEMBRE '!I28+'DICIEMBRE '!I28</f>
        <v>0</v>
      </c>
      <c r="J28" s="351">
        <f>+'ENERO '!J28+FEBRERO!J28+MARZO!J28+'ABRIL '!J28+MAYO!J28+JUNIO!J28+JULIO!J28+AGOSTO!J28+SEPTIEMBRE!J28+'OCTUBRE '!J28+'NOVIEMBRE '!J28+'DICIEMBRE '!J28</f>
        <v>0</v>
      </c>
      <c r="K28" s="351">
        <f>+'ENERO '!K28+FEBRERO!K28+MARZO!K28+'ABRIL '!K28+MAYO!K28+JUNIO!K28+JULIO!K28+AGOSTO!K28+SEPTIEMBRE!K28+'OCTUBRE '!K28+'NOVIEMBRE '!K28+'DICIEMBRE '!K28</f>
        <v>0</v>
      </c>
      <c r="L28" s="351">
        <f>+'ENERO '!L28+FEBRERO!L28+MARZO!L28+'ABRIL '!L28+MAYO!L28+JUNIO!L28+JULIO!L28+AGOSTO!L28+SEPTIEMBRE!L28+'OCTUBRE '!L28+'NOVIEMBRE '!L28+'DICIEMBRE '!L28</f>
        <v>0</v>
      </c>
      <c r="M28" s="351">
        <f>+'ENERO '!M28+FEBRERO!M28+MARZO!M28+'ABRIL '!M28+MAYO!M28+JUNIO!M28+JULIO!M28+AGOSTO!M28+SEPTIEMBRE!M28+'OCTUBRE '!M28+'NOVIEMBRE '!M28+'DICIEMBRE '!M28</f>
        <v>0</v>
      </c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351">
        <f>+'ENERO '!C29+FEBRERO!C29+MARZO!C29+'ABRIL '!C29+MAYO!C29+JUNIO!C29+JULIO!C29+AGOSTO!C29+SEPTIEMBRE!C29+'OCTUBRE '!C29+'NOVIEMBRE '!C29+'DICIEMBRE '!C29</f>
        <v>0</v>
      </c>
      <c r="D29" s="351">
        <f>+'ENERO '!D29+FEBRERO!D29+MARZO!D29+'ABRIL '!D29+MAYO!D29+JUNIO!D29+JULIO!D29+AGOSTO!D29+SEPTIEMBRE!D29+'OCTUBRE '!D29+'NOVIEMBRE '!D29+'DICIEMBRE '!D29</f>
        <v>0</v>
      </c>
      <c r="E29" s="351">
        <f>+'ENERO '!E29+FEBRERO!E29+MARZO!E29+'ABRIL '!E29+MAYO!E29+JUNIO!E29+JULIO!E29+AGOSTO!E29+SEPTIEMBRE!E29+'OCTUBRE '!E29+'NOVIEMBRE '!E29+'DICIEMBRE '!E29</f>
        <v>0</v>
      </c>
      <c r="F29" s="351">
        <f>+'ENERO '!F29+FEBRERO!F29+MARZO!F29+'ABRIL '!F29+MAYO!F29+JUNIO!F29+JULIO!F29+AGOSTO!F29+SEPTIEMBRE!F29+'OCTUBRE '!F29+'NOVIEMBRE '!F29+'DICIEMBRE '!F29</f>
        <v>0</v>
      </c>
      <c r="G29" s="351">
        <f>+'ENERO '!G29+FEBRERO!G29+MARZO!G29+'ABRIL '!G29+MAYO!G29+JUNIO!G29+JULIO!G29+AGOSTO!G29+SEPTIEMBRE!G29+'OCTUBRE '!G29+'NOVIEMBRE '!G29+'DICIEMBRE '!G29</f>
        <v>0</v>
      </c>
      <c r="H29" s="351">
        <f>+'ENERO '!H29+FEBRERO!H29+MARZO!H29+'ABRIL '!H29+MAYO!H29+JUNIO!H29+JULIO!H29+AGOSTO!H29+SEPTIEMBRE!H29+'OCTUBRE '!H29+'NOVIEMBRE '!H29+'DICIEMBRE '!H29</f>
        <v>0</v>
      </c>
      <c r="I29" s="351">
        <f>+'ENERO '!I29+FEBRERO!I29+MARZO!I29+'ABRIL '!I29+MAYO!I29+JUNIO!I29+JULIO!I29+AGOSTO!I29+SEPTIEMBRE!I29+'OCTUBRE '!I29+'NOVIEMBRE '!I29+'DICIEMBRE '!I29</f>
        <v>0</v>
      </c>
      <c r="J29" s="351">
        <f>+'ENERO '!J29+FEBRERO!J29+MARZO!J29+'ABRIL '!J29+MAYO!J29+JUNIO!J29+JULIO!J29+AGOSTO!J29+SEPTIEMBRE!J29+'OCTUBRE '!J29+'NOVIEMBRE '!J29+'DICIEMBRE '!J29</f>
        <v>0</v>
      </c>
      <c r="K29" s="351">
        <f>+'ENERO '!K29+FEBRERO!K29+MARZO!K29+'ABRIL '!K29+MAYO!K29+JUNIO!K29+JULIO!K29+AGOSTO!K29+SEPTIEMBRE!K29+'OCTUBRE '!K29+'NOVIEMBRE '!K29+'DICIEMBRE '!K29</f>
        <v>0</v>
      </c>
      <c r="L29" s="351">
        <f>+'ENERO '!L29+FEBRERO!L29+MARZO!L29+'ABRIL '!L29+MAYO!L29+JUNIO!L29+JULIO!L29+AGOSTO!L29+SEPTIEMBRE!L29+'OCTUBRE '!L29+'NOVIEMBRE '!L29+'DICIEMBRE '!L29</f>
        <v>0</v>
      </c>
      <c r="M29" s="351">
        <f>+'ENERO '!M29+FEBRERO!M29+MARZO!M29+'ABRIL '!M29+MAYO!M29+JUNIO!M29+JULIO!M29+AGOSTO!M29+SEPTIEMBRE!M29+'OCTUBRE '!M29+'NOVIEMBRE '!M29+'DICIEMBRE '!M29</f>
        <v>0</v>
      </c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351">
        <f>+'ENERO '!C30+FEBRERO!C30+MARZO!C30+'ABRIL '!C30+MAYO!C30+JUNIO!C30+JULIO!C30+AGOSTO!C30+SEPTIEMBRE!C30+'OCTUBRE '!C30+'NOVIEMBRE '!C30+'DICIEMBRE '!C30</f>
        <v>0</v>
      </c>
      <c r="D30" s="351">
        <f>+'ENERO '!D30+FEBRERO!D30+MARZO!D30+'ABRIL '!D30+MAYO!D30+JUNIO!D30+JULIO!D30+AGOSTO!D30+SEPTIEMBRE!D30+'OCTUBRE '!D30+'NOVIEMBRE '!D30+'DICIEMBRE '!D30</f>
        <v>0</v>
      </c>
      <c r="E30" s="351">
        <f>+'ENERO '!E30+FEBRERO!E30+MARZO!E30+'ABRIL '!E30+MAYO!E30+JUNIO!E30+JULIO!E30+AGOSTO!E30+SEPTIEMBRE!E30+'OCTUBRE '!E30+'NOVIEMBRE '!E30+'DICIEMBRE '!E30</f>
        <v>0</v>
      </c>
      <c r="F30" s="351">
        <f>+'ENERO '!F30+FEBRERO!F30+MARZO!F30+'ABRIL '!F30+MAYO!F30+JUNIO!F30+JULIO!F30+AGOSTO!F30+SEPTIEMBRE!F30+'OCTUBRE '!F30+'NOVIEMBRE '!F30+'DICIEMBRE '!F30</f>
        <v>0</v>
      </c>
      <c r="G30" s="351">
        <f>+'ENERO '!G30+FEBRERO!G30+MARZO!G30+'ABRIL '!G30+MAYO!G30+JUNIO!G30+JULIO!G30+AGOSTO!G30+SEPTIEMBRE!G30+'OCTUBRE '!G30+'NOVIEMBRE '!G30+'DICIEMBRE '!G30</f>
        <v>0</v>
      </c>
      <c r="H30" s="351">
        <f>+'ENERO '!H30+FEBRERO!H30+MARZO!H30+'ABRIL '!H30+MAYO!H30+JUNIO!H30+JULIO!H30+AGOSTO!H30+SEPTIEMBRE!H30+'OCTUBRE '!H30+'NOVIEMBRE '!H30+'DICIEMBRE '!H30</f>
        <v>0</v>
      </c>
      <c r="I30" s="351">
        <f>+'ENERO '!I30+FEBRERO!I30+MARZO!I30+'ABRIL '!I30+MAYO!I30+JUNIO!I30+JULIO!I30+AGOSTO!I30+SEPTIEMBRE!I30+'OCTUBRE '!I30+'NOVIEMBRE '!I30+'DICIEMBRE '!I30</f>
        <v>0</v>
      </c>
      <c r="J30" s="351">
        <f>+'ENERO '!J30+FEBRERO!J30+MARZO!J30+'ABRIL '!J30+MAYO!J30+JUNIO!J30+JULIO!J30+AGOSTO!J30+SEPTIEMBRE!J30+'OCTUBRE '!J30+'NOVIEMBRE '!J30+'DICIEMBRE '!J30</f>
        <v>0</v>
      </c>
      <c r="K30" s="351">
        <f>+'ENERO '!K30+FEBRERO!K30+MARZO!K30+'ABRIL '!K30+MAYO!K30+JUNIO!K30+JULIO!K30+AGOSTO!K30+SEPTIEMBRE!K30+'OCTUBRE '!K30+'NOVIEMBRE '!K30+'DICIEMBRE '!K30</f>
        <v>0</v>
      </c>
      <c r="L30" s="351">
        <f>+'ENERO '!L30+FEBRERO!L30+MARZO!L30+'ABRIL '!L30+MAYO!L30+JUNIO!L30+JULIO!L30+AGOSTO!L30+SEPTIEMBRE!L30+'OCTUBRE '!L30+'NOVIEMBRE '!L30+'DICIEMBRE '!L30</f>
        <v>0</v>
      </c>
      <c r="M30" s="351">
        <f>+'ENERO '!M30+FEBRERO!M30+MARZO!M30+'ABRIL '!M30+MAYO!M30+JUNIO!M30+JULIO!M30+AGOSTO!M30+SEPTIEMBRE!M30+'OCTUBRE '!M30+'NOVIEMBRE '!M30+'DICIEMBRE '!M30</f>
        <v>0</v>
      </c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351">
        <f>+'ENERO '!C31+FEBRERO!C31+MARZO!C31+'ABRIL '!C31+MAYO!C31+JUNIO!C31+JULIO!C31+AGOSTO!C31+SEPTIEMBRE!C31+'OCTUBRE '!C31+'NOVIEMBRE '!C31+'DICIEMBRE '!C31</f>
        <v>0</v>
      </c>
      <c r="D31" s="351">
        <f>+'ENERO '!D31+FEBRERO!D31+MARZO!D31+'ABRIL '!D31+MAYO!D31+JUNIO!D31+JULIO!D31+AGOSTO!D31+SEPTIEMBRE!D31+'OCTUBRE '!D31+'NOVIEMBRE '!D31+'DICIEMBRE '!D31</f>
        <v>0</v>
      </c>
      <c r="E31" s="351">
        <f>+'ENERO '!E31+FEBRERO!E31+MARZO!E31+'ABRIL '!E31+MAYO!E31+JUNIO!E31+JULIO!E31+AGOSTO!E31+SEPTIEMBRE!E31+'OCTUBRE '!E31+'NOVIEMBRE '!E31+'DICIEMBRE '!E31</f>
        <v>0</v>
      </c>
      <c r="F31" s="351">
        <f>+'ENERO '!F31+FEBRERO!F31+MARZO!F31+'ABRIL '!F31+MAYO!F31+JUNIO!F31+JULIO!F31+AGOSTO!F31+SEPTIEMBRE!F31+'OCTUBRE '!F31+'NOVIEMBRE '!F31+'DICIEMBRE '!F31</f>
        <v>0</v>
      </c>
      <c r="G31" s="351">
        <f>+'ENERO '!G31+FEBRERO!G31+MARZO!G31+'ABRIL '!G31+MAYO!G31+JUNIO!G31+JULIO!G31+AGOSTO!G31+SEPTIEMBRE!G31+'OCTUBRE '!G31+'NOVIEMBRE '!G31+'DICIEMBRE '!G31</f>
        <v>0</v>
      </c>
      <c r="H31" s="351">
        <f>+'ENERO '!H31+FEBRERO!H31+MARZO!H31+'ABRIL '!H31+MAYO!H31+JUNIO!H31+JULIO!H31+AGOSTO!H31+SEPTIEMBRE!H31+'OCTUBRE '!H31+'NOVIEMBRE '!H31+'DICIEMBRE '!H31</f>
        <v>0</v>
      </c>
      <c r="I31" s="351">
        <f>+'ENERO '!I31+FEBRERO!I31+MARZO!I31+'ABRIL '!I31+MAYO!I31+JUNIO!I31+JULIO!I31+AGOSTO!I31+SEPTIEMBRE!I31+'OCTUBRE '!I31+'NOVIEMBRE '!I31+'DICIEMBRE '!I31</f>
        <v>0</v>
      </c>
      <c r="J31" s="351">
        <f>+'ENERO '!J31+FEBRERO!J31+MARZO!J31+'ABRIL '!J31+MAYO!J31+JUNIO!J31+JULIO!J31+AGOSTO!J31+SEPTIEMBRE!J31+'OCTUBRE '!J31+'NOVIEMBRE '!J31+'DICIEMBRE '!J31</f>
        <v>0</v>
      </c>
      <c r="K31" s="351">
        <f>+'ENERO '!K31+FEBRERO!K31+MARZO!K31+'ABRIL '!K31+MAYO!K31+JUNIO!K31+JULIO!K31+AGOSTO!K31+SEPTIEMBRE!K31+'OCTUBRE '!K31+'NOVIEMBRE '!K31+'DICIEMBRE '!K31</f>
        <v>0</v>
      </c>
      <c r="L31" s="351">
        <f>+'ENERO '!L31+FEBRERO!L31+MARZO!L31+'ABRIL '!L31+MAYO!L31+JUNIO!L31+JULIO!L31+AGOSTO!L31+SEPTIEMBRE!L31+'OCTUBRE '!L31+'NOVIEMBRE '!L31+'DICIEMBRE '!L31</f>
        <v>0</v>
      </c>
      <c r="M31" s="351">
        <f>+'ENERO '!M31+FEBRERO!M31+MARZO!M31+'ABRIL '!M31+MAYO!M31+JUNIO!M31+JULIO!M31+AGOSTO!M31+SEPTIEMBRE!M31+'OCTUBRE '!M31+'NOVIEMBRE '!M31+'DICIEMBRE '!M31</f>
        <v>0</v>
      </c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351">
        <f>+'ENERO '!C32+FEBRERO!C32+MARZO!C32+'ABRIL '!C32+MAYO!C32+JUNIO!C32+JULIO!C32+AGOSTO!C32+SEPTIEMBRE!C32+'OCTUBRE '!C32+'NOVIEMBRE '!C32+'DICIEMBRE '!C32</f>
        <v>0</v>
      </c>
      <c r="D32" s="351">
        <f>+'ENERO '!D32+FEBRERO!D32+MARZO!D32+'ABRIL '!D32+MAYO!D32+JUNIO!D32+JULIO!D32+AGOSTO!D32+SEPTIEMBRE!D32+'OCTUBRE '!D32+'NOVIEMBRE '!D32+'DICIEMBRE '!D32</f>
        <v>0</v>
      </c>
      <c r="E32" s="351">
        <f>+'ENERO '!E32+FEBRERO!E32+MARZO!E32+'ABRIL '!E32+MAYO!E32+JUNIO!E32+JULIO!E32+AGOSTO!E32+SEPTIEMBRE!E32+'OCTUBRE '!E32+'NOVIEMBRE '!E32+'DICIEMBRE '!E32</f>
        <v>0</v>
      </c>
      <c r="F32" s="351">
        <f>+'ENERO '!F32+FEBRERO!F32+MARZO!F32+'ABRIL '!F32+MAYO!F32+JUNIO!F32+JULIO!F32+AGOSTO!F32+SEPTIEMBRE!F32+'OCTUBRE '!F32+'NOVIEMBRE '!F32+'DICIEMBRE '!F32</f>
        <v>0</v>
      </c>
      <c r="G32" s="351">
        <f>+'ENERO '!G32+FEBRERO!G32+MARZO!G32+'ABRIL '!G32+MAYO!G32+JUNIO!G32+JULIO!G32+AGOSTO!G32+SEPTIEMBRE!G32+'OCTUBRE '!G32+'NOVIEMBRE '!G32+'DICIEMBRE '!G32</f>
        <v>0</v>
      </c>
      <c r="H32" s="351">
        <f>+'ENERO '!H32+FEBRERO!H32+MARZO!H32+'ABRIL '!H32+MAYO!H32+JUNIO!H32+JULIO!H32+AGOSTO!H32+SEPTIEMBRE!H32+'OCTUBRE '!H32+'NOVIEMBRE '!H32+'DICIEMBRE '!H32</f>
        <v>0</v>
      </c>
      <c r="I32" s="351">
        <f>+'ENERO '!I32+FEBRERO!I32+MARZO!I32+'ABRIL '!I32+MAYO!I32+JUNIO!I32+JULIO!I32+AGOSTO!I32+SEPTIEMBRE!I32+'OCTUBRE '!I32+'NOVIEMBRE '!I32+'DICIEMBRE '!I32</f>
        <v>0</v>
      </c>
      <c r="J32" s="351">
        <f>+'ENERO '!J32+FEBRERO!J32+MARZO!J32+'ABRIL '!J32+MAYO!J32+JUNIO!J32+JULIO!J32+AGOSTO!J32+SEPTIEMBRE!J32+'OCTUBRE '!J32+'NOVIEMBRE '!J32+'DICIEMBRE '!J32</f>
        <v>0</v>
      </c>
      <c r="K32" s="351">
        <f>+'ENERO '!K32+FEBRERO!K32+MARZO!K32+'ABRIL '!K32+MAYO!K32+JUNIO!K32+JULIO!K32+AGOSTO!K32+SEPTIEMBRE!K32+'OCTUBRE '!K32+'NOVIEMBRE '!K32+'DICIEMBRE '!K32</f>
        <v>0</v>
      </c>
      <c r="L32" s="351">
        <f>+'ENERO '!L32+FEBRERO!L32+MARZO!L32+'ABRIL '!L32+MAYO!L32+JUNIO!L32+JULIO!L32+AGOSTO!L32+SEPTIEMBRE!L32+'OCTUBRE '!L32+'NOVIEMBRE '!L32+'DICIEMBRE '!L32</f>
        <v>0</v>
      </c>
      <c r="M32" s="351">
        <f>+'ENERO '!M32+FEBRERO!M32+MARZO!M32+'ABRIL '!M32+MAYO!M32+JUNIO!M32+JULIO!M32+AGOSTO!M32+SEPTIEMBRE!M32+'OCTUBRE '!M32+'NOVIEMBRE '!M32+'DICIEMBRE '!M32</f>
        <v>0</v>
      </c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351">
        <f>+'ENERO '!C33+FEBRERO!C33+MARZO!C33+'ABRIL '!C33+MAYO!C33+JUNIO!C33+JULIO!C33+AGOSTO!C33+SEPTIEMBRE!C33+'OCTUBRE '!C33+'NOVIEMBRE '!C33+'DICIEMBRE '!C33</f>
        <v>0</v>
      </c>
      <c r="D33" s="351">
        <f>+'ENERO '!D33+FEBRERO!D33+MARZO!D33+'ABRIL '!D33+MAYO!D33+JUNIO!D33+JULIO!D33+AGOSTO!D33+SEPTIEMBRE!D33+'OCTUBRE '!D33+'NOVIEMBRE '!D33+'DICIEMBRE '!D33</f>
        <v>0</v>
      </c>
      <c r="E33" s="351">
        <f>+'ENERO '!E33+FEBRERO!E33+MARZO!E33+'ABRIL '!E33+MAYO!E33+JUNIO!E33+JULIO!E33+AGOSTO!E33+SEPTIEMBRE!E33+'OCTUBRE '!E33+'NOVIEMBRE '!E33+'DICIEMBRE '!E33</f>
        <v>0</v>
      </c>
      <c r="F33" s="351">
        <f>+'ENERO '!F33+FEBRERO!F33+MARZO!F33+'ABRIL '!F33+MAYO!F33+JUNIO!F33+JULIO!F33+AGOSTO!F33+SEPTIEMBRE!F33+'OCTUBRE '!F33+'NOVIEMBRE '!F33+'DICIEMBRE '!F33</f>
        <v>0</v>
      </c>
      <c r="G33" s="351">
        <f>+'ENERO '!G33+FEBRERO!G33+MARZO!G33+'ABRIL '!G33+MAYO!G33+JUNIO!G33+JULIO!G33+AGOSTO!G33+SEPTIEMBRE!G33+'OCTUBRE '!G33+'NOVIEMBRE '!G33+'DICIEMBRE '!G33</f>
        <v>0</v>
      </c>
      <c r="H33" s="351">
        <f>+'ENERO '!H33+FEBRERO!H33+MARZO!H33+'ABRIL '!H33+MAYO!H33+JUNIO!H33+JULIO!H33+AGOSTO!H33+SEPTIEMBRE!H33+'OCTUBRE '!H33+'NOVIEMBRE '!H33+'DICIEMBRE '!H33</f>
        <v>0</v>
      </c>
      <c r="I33" s="351">
        <f>+'ENERO '!I33+FEBRERO!I33+MARZO!I33+'ABRIL '!I33+MAYO!I33+JUNIO!I33+JULIO!I33+AGOSTO!I33+SEPTIEMBRE!I33+'OCTUBRE '!I33+'NOVIEMBRE '!I33+'DICIEMBRE '!I33</f>
        <v>0</v>
      </c>
      <c r="J33" s="351">
        <f>+'ENERO '!J33+FEBRERO!J33+MARZO!J33+'ABRIL '!J33+MAYO!J33+JUNIO!J33+JULIO!J33+AGOSTO!J33+SEPTIEMBRE!J33+'OCTUBRE '!J33+'NOVIEMBRE '!J33+'DICIEMBRE '!J33</f>
        <v>0</v>
      </c>
      <c r="K33" s="351">
        <f>+'ENERO '!K33+FEBRERO!K33+MARZO!K33+'ABRIL '!K33+MAYO!K33+JUNIO!K33+JULIO!K33+AGOSTO!K33+SEPTIEMBRE!K33+'OCTUBRE '!K33+'NOVIEMBRE '!K33+'DICIEMBRE '!K33</f>
        <v>0</v>
      </c>
      <c r="L33" s="351">
        <f>+'ENERO '!L33+FEBRERO!L33+MARZO!L33+'ABRIL '!L33+MAYO!L33+JUNIO!L33+JULIO!L33+AGOSTO!L33+SEPTIEMBRE!L33+'OCTUBRE '!L33+'NOVIEMBRE '!L33+'DICIEMBRE '!L33</f>
        <v>0</v>
      </c>
      <c r="M33" s="351">
        <f>+'ENERO '!M33+FEBRERO!M33+MARZO!M33+'ABRIL '!M33+MAYO!M33+JUNIO!M33+JULIO!M33+AGOSTO!M33+SEPTIEMBRE!M33+'OCTUBRE '!M33+'NOVIEMBRE '!M33+'DICIEMBRE '!M33</f>
        <v>0</v>
      </c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351">
        <f>+'ENERO '!C34+FEBRERO!C34+MARZO!C34+'ABRIL '!C34+MAYO!C34+JUNIO!C34+JULIO!C34+AGOSTO!C34+SEPTIEMBRE!C34+'OCTUBRE '!C34+'NOVIEMBRE '!C34+'DICIEMBRE '!C34</f>
        <v>0</v>
      </c>
      <c r="D34" s="351">
        <f>+'ENERO '!D34+FEBRERO!D34+MARZO!D34+'ABRIL '!D34+MAYO!D34+JUNIO!D34+JULIO!D34+AGOSTO!D34+SEPTIEMBRE!D34+'OCTUBRE '!D34+'NOVIEMBRE '!D34+'DICIEMBRE '!D34</f>
        <v>0</v>
      </c>
      <c r="E34" s="351">
        <f>+'ENERO '!E34+FEBRERO!E34+MARZO!E34+'ABRIL '!E34+MAYO!E34+JUNIO!E34+JULIO!E34+AGOSTO!E34+SEPTIEMBRE!E34+'OCTUBRE '!E34+'NOVIEMBRE '!E34+'DICIEMBRE '!E34</f>
        <v>0</v>
      </c>
      <c r="F34" s="351">
        <f>+'ENERO '!F34+FEBRERO!F34+MARZO!F34+'ABRIL '!F34+MAYO!F34+JUNIO!F34+JULIO!F34+AGOSTO!F34+SEPTIEMBRE!F34+'OCTUBRE '!F34+'NOVIEMBRE '!F34+'DICIEMBRE '!F34</f>
        <v>0</v>
      </c>
      <c r="G34" s="351">
        <f>+'ENERO '!G34+FEBRERO!G34+MARZO!G34+'ABRIL '!G34+MAYO!G34+JUNIO!G34+JULIO!G34+AGOSTO!G34+SEPTIEMBRE!G34+'OCTUBRE '!G34+'NOVIEMBRE '!G34+'DICIEMBRE '!G34</f>
        <v>0</v>
      </c>
      <c r="H34" s="351">
        <f>+'ENERO '!H34+FEBRERO!H34+MARZO!H34+'ABRIL '!H34+MAYO!H34+JUNIO!H34+JULIO!H34+AGOSTO!H34+SEPTIEMBRE!H34+'OCTUBRE '!H34+'NOVIEMBRE '!H34+'DICIEMBRE '!H34</f>
        <v>0</v>
      </c>
      <c r="I34" s="351">
        <f>+'ENERO '!I34+FEBRERO!I34+MARZO!I34+'ABRIL '!I34+MAYO!I34+JUNIO!I34+JULIO!I34+AGOSTO!I34+SEPTIEMBRE!I34+'OCTUBRE '!I34+'NOVIEMBRE '!I34+'DICIEMBRE '!I34</f>
        <v>0</v>
      </c>
      <c r="J34" s="351">
        <f>+'ENERO '!J34+FEBRERO!J34+MARZO!J34+'ABRIL '!J34+MAYO!J34+JUNIO!J34+JULIO!J34+AGOSTO!J34+SEPTIEMBRE!J34+'OCTUBRE '!J34+'NOVIEMBRE '!J34+'DICIEMBRE '!J34</f>
        <v>0</v>
      </c>
      <c r="K34" s="351">
        <f>+'ENERO '!K34+FEBRERO!K34+MARZO!K34+'ABRIL '!K34+MAYO!K34+JUNIO!K34+JULIO!K34+AGOSTO!K34+SEPTIEMBRE!K34+'OCTUBRE '!K34+'NOVIEMBRE '!K34+'DICIEMBRE '!K34</f>
        <v>0</v>
      </c>
      <c r="L34" s="351">
        <f>+'ENERO '!L34+FEBRERO!L34+MARZO!L34+'ABRIL '!L34+MAYO!L34+JUNIO!L34+JULIO!L34+AGOSTO!L34+SEPTIEMBRE!L34+'OCTUBRE '!L34+'NOVIEMBRE '!L34+'DICIEMBRE '!L34</f>
        <v>0</v>
      </c>
      <c r="M34" s="351">
        <f>+'ENERO '!M34+FEBRERO!M34+MARZO!M34+'ABRIL '!M34+MAYO!M34+JUNIO!M34+JULIO!M34+AGOSTO!M34+SEPTIEMBRE!M34+'OCTUBRE '!M34+'NOVIEMBRE '!M34+'DICIEMBRE '!M34</f>
        <v>0</v>
      </c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351">
        <f>+'ENERO '!C35+FEBRERO!C35+MARZO!C35+'ABRIL '!C35+MAYO!C35+JUNIO!C35+JULIO!C35+AGOSTO!C35+SEPTIEMBRE!C35+'OCTUBRE '!C35+'NOVIEMBRE '!C35+'DICIEMBRE '!C35</f>
        <v>0</v>
      </c>
      <c r="D35" s="351">
        <f>+'ENERO '!D35+FEBRERO!D35+MARZO!D35+'ABRIL '!D35+MAYO!D35+JUNIO!D35+JULIO!D35+AGOSTO!D35+SEPTIEMBRE!D35+'OCTUBRE '!D35+'NOVIEMBRE '!D35+'DICIEMBRE '!D35</f>
        <v>0</v>
      </c>
      <c r="E35" s="351">
        <f>+'ENERO '!E35+FEBRERO!E35+MARZO!E35+'ABRIL '!E35+MAYO!E35+JUNIO!E35+JULIO!E35+AGOSTO!E35+SEPTIEMBRE!E35+'OCTUBRE '!E35+'NOVIEMBRE '!E35+'DICIEMBRE '!E35</f>
        <v>0</v>
      </c>
      <c r="F35" s="351">
        <f>+'ENERO '!F35+FEBRERO!F35+MARZO!F35+'ABRIL '!F35+MAYO!F35+JUNIO!F35+JULIO!F35+AGOSTO!F35+SEPTIEMBRE!F35+'OCTUBRE '!F35+'NOVIEMBRE '!F35+'DICIEMBRE '!F35</f>
        <v>0</v>
      </c>
      <c r="G35" s="351">
        <f>+'ENERO '!G35+FEBRERO!G35+MARZO!G35+'ABRIL '!G35+MAYO!G35+JUNIO!G35+JULIO!G35+AGOSTO!G35+SEPTIEMBRE!G35+'OCTUBRE '!G35+'NOVIEMBRE '!G35+'DICIEMBRE '!G35</f>
        <v>0</v>
      </c>
      <c r="H35" s="351">
        <f>+'ENERO '!H35+FEBRERO!H35+MARZO!H35+'ABRIL '!H35+MAYO!H35+JUNIO!H35+JULIO!H35+AGOSTO!H35+SEPTIEMBRE!H35+'OCTUBRE '!H35+'NOVIEMBRE '!H35+'DICIEMBRE '!H35</f>
        <v>0</v>
      </c>
      <c r="I35" s="351">
        <f>+'ENERO '!I35+FEBRERO!I35+MARZO!I35+'ABRIL '!I35+MAYO!I35+JUNIO!I35+JULIO!I35+AGOSTO!I35+SEPTIEMBRE!I35+'OCTUBRE '!I35+'NOVIEMBRE '!I35+'DICIEMBRE '!I35</f>
        <v>0</v>
      </c>
      <c r="J35" s="351">
        <f>+'ENERO '!J35+FEBRERO!J35+MARZO!J35+'ABRIL '!J35+MAYO!J35+JUNIO!J35+JULIO!J35+AGOSTO!J35+SEPTIEMBRE!J35+'OCTUBRE '!J35+'NOVIEMBRE '!J35+'DICIEMBRE '!J35</f>
        <v>0</v>
      </c>
      <c r="K35" s="351">
        <f>+'ENERO '!K35+FEBRERO!K35+MARZO!K35+'ABRIL '!K35+MAYO!K35+JUNIO!K35+JULIO!K35+AGOSTO!K35+SEPTIEMBRE!K35+'OCTUBRE '!K35+'NOVIEMBRE '!K35+'DICIEMBRE '!K35</f>
        <v>0</v>
      </c>
      <c r="L35" s="351">
        <f>+'ENERO '!L35+FEBRERO!L35+MARZO!L35+'ABRIL '!L35+MAYO!L35+JUNIO!L35+JULIO!L35+AGOSTO!L35+SEPTIEMBRE!L35+'OCTUBRE '!L35+'NOVIEMBRE '!L35+'DICIEMBRE '!L35</f>
        <v>0</v>
      </c>
      <c r="M35" s="351">
        <f>+'ENERO '!M35+FEBRERO!M35+MARZO!M35+'ABRIL '!M35+MAYO!M35+JUNIO!M35+JULIO!M35+AGOSTO!M35+SEPTIEMBRE!M35+'OCTUBRE '!M35+'NOVIEMBRE '!M35+'DICIEMBRE '!M35</f>
        <v>0</v>
      </c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351">
        <f>+'ENERO '!C36+FEBRERO!C36+MARZO!C36+'ABRIL '!C36+MAYO!C36+JUNIO!C36+JULIO!C36+AGOSTO!C36+SEPTIEMBRE!C36+'OCTUBRE '!C36+'NOVIEMBRE '!C36+'DICIEMBRE '!C36</f>
        <v>0</v>
      </c>
      <c r="D36" s="351">
        <f>+'ENERO '!D36+FEBRERO!D36+MARZO!D36+'ABRIL '!D36+MAYO!D36+JUNIO!D36+JULIO!D36+AGOSTO!D36+SEPTIEMBRE!D36+'OCTUBRE '!D36+'NOVIEMBRE '!D36+'DICIEMBRE '!D36</f>
        <v>0</v>
      </c>
      <c r="E36" s="351">
        <f>+'ENERO '!E36+FEBRERO!E36+MARZO!E36+'ABRIL '!E36+MAYO!E36+JUNIO!E36+JULIO!E36+AGOSTO!E36+SEPTIEMBRE!E36+'OCTUBRE '!E36+'NOVIEMBRE '!E36+'DICIEMBRE '!E36</f>
        <v>0</v>
      </c>
      <c r="F36" s="351">
        <f>+'ENERO '!F36+FEBRERO!F36+MARZO!F36+'ABRIL '!F36+MAYO!F36+JUNIO!F36+JULIO!F36+AGOSTO!F36+SEPTIEMBRE!F36+'OCTUBRE '!F36+'NOVIEMBRE '!F36+'DICIEMBRE '!F36</f>
        <v>0</v>
      </c>
      <c r="G36" s="351">
        <f>+'ENERO '!G36+FEBRERO!G36+MARZO!G36+'ABRIL '!G36+MAYO!G36+JUNIO!G36+JULIO!G36+AGOSTO!G36+SEPTIEMBRE!G36+'OCTUBRE '!G36+'NOVIEMBRE '!G36+'DICIEMBRE '!G36</f>
        <v>0</v>
      </c>
      <c r="H36" s="351">
        <f>+'ENERO '!H36+FEBRERO!H36+MARZO!H36+'ABRIL '!H36+MAYO!H36+JUNIO!H36+JULIO!H36+AGOSTO!H36+SEPTIEMBRE!H36+'OCTUBRE '!H36+'NOVIEMBRE '!H36+'DICIEMBRE '!H36</f>
        <v>0</v>
      </c>
      <c r="I36" s="351">
        <f>+'ENERO '!I36+FEBRERO!I36+MARZO!I36+'ABRIL '!I36+MAYO!I36+JUNIO!I36+JULIO!I36+AGOSTO!I36+SEPTIEMBRE!I36+'OCTUBRE '!I36+'NOVIEMBRE '!I36+'DICIEMBRE '!I36</f>
        <v>0</v>
      </c>
      <c r="J36" s="351">
        <f>+'ENERO '!J36+FEBRERO!J36+MARZO!J36+'ABRIL '!J36+MAYO!J36+JUNIO!J36+JULIO!J36+AGOSTO!J36+SEPTIEMBRE!J36+'OCTUBRE '!J36+'NOVIEMBRE '!J36+'DICIEMBRE '!J36</f>
        <v>0</v>
      </c>
      <c r="K36" s="351">
        <f>+'ENERO '!K36+FEBRERO!K36+MARZO!K36+'ABRIL '!K36+MAYO!K36+JUNIO!K36+JULIO!K36+AGOSTO!K36+SEPTIEMBRE!K36+'OCTUBRE '!K36+'NOVIEMBRE '!K36+'DICIEMBRE '!K36</f>
        <v>0</v>
      </c>
      <c r="L36" s="351">
        <f>+'ENERO '!L36+FEBRERO!L36+MARZO!L36+'ABRIL '!L36+MAYO!L36+JUNIO!L36+JULIO!L36+AGOSTO!L36+SEPTIEMBRE!L36+'OCTUBRE '!L36+'NOVIEMBRE '!L36+'DICIEMBRE '!L36</f>
        <v>0</v>
      </c>
      <c r="M36" s="351">
        <f>+'ENERO '!M36+FEBRERO!M36+MARZO!M36+'ABRIL '!M36+MAYO!M36+JUNIO!M36+JULIO!M36+AGOSTO!M36+SEPTIEMBRE!M36+'OCTUBRE '!M36+'NOVIEMBRE '!M36+'DICIEMBRE '!M36</f>
        <v>0</v>
      </c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351">
        <f>+'ENERO '!C37+FEBRERO!C37+MARZO!C37+'ABRIL '!C37+MAYO!C37+JUNIO!C37+JULIO!C37+AGOSTO!C37+SEPTIEMBRE!C37+'OCTUBRE '!C37+'NOVIEMBRE '!C37+'DICIEMBRE '!C37</f>
        <v>0</v>
      </c>
      <c r="D37" s="351">
        <f>+'ENERO '!D37+FEBRERO!D37+MARZO!D37+'ABRIL '!D37+MAYO!D37+JUNIO!D37+JULIO!D37+AGOSTO!D37+SEPTIEMBRE!D37+'OCTUBRE '!D37+'NOVIEMBRE '!D37+'DICIEMBRE '!D37</f>
        <v>0</v>
      </c>
      <c r="E37" s="351">
        <f>+'ENERO '!E37+FEBRERO!E37+MARZO!E37+'ABRIL '!E37+MAYO!E37+JUNIO!E37+JULIO!E37+AGOSTO!E37+SEPTIEMBRE!E37+'OCTUBRE '!E37+'NOVIEMBRE '!E37+'DICIEMBRE '!E37</f>
        <v>0</v>
      </c>
      <c r="F37" s="351">
        <f>+'ENERO '!F37+FEBRERO!F37+MARZO!F37+'ABRIL '!F37+MAYO!F37+JUNIO!F37+JULIO!F37+AGOSTO!F37+SEPTIEMBRE!F37+'OCTUBRE '!F37+'NOVIEMBRE '!F37+'DICIEMBRE '!F37</f>
        <v>0</v>
      </c>
      <c r="G37" s="351">
        <f>+'ENERO '!G37+FEBRERO!G37+MARZO!G37+'ABRIL '!G37+MAYO!G37+JUNIO!G37+JULIO!G37+AGOSTO!G37+SEPTIEMBRE!G37+'OCTUBRE '!G37+'NOVIEMBRE '!G37+'DICIEMBRE '!G37</f>
        <v>0</v>
      </c>
      <c r="H37" s="351">
        <f>+'ENERO '!H37+FEBRERO!H37+MARZO!H37+'ABRIL '!H37+MAYO!H37+JUNIO!H37+JULIO!H37+AGOSTO!H37+SEPTIEMBRE!H37+'OCTUBRE '!H37+'NOVIEMBRE '!H37+'DICIEMBRE '!H37</f>
        <v>0</v>
      </c>
      <c r="I37" s="351">
        <f>+'ENERO '!I37+FEBRERO!I37+MARZO!I37+'ABRIL '!I37+MAYO!I37+JUNIO!I37+JULIO!I37+AGOSTO!I37+SEPTIEMBRE!I37+'OCTUBRE '!I37+'NOVIEMBRE '!I37+'DICIEMBRE '!I37</f>
        <v>0</v>
      </c>
      <c r="J37" s="351">
        <f>+'ENERO '!J37+FEBRERO!J37+MARZO!J37+'ABRIL '!J37+MAYO!J37+JUNIO!J37+JULIO!J37+AGOSTO!J37+SEPTIEMBRE!J37+'OCTUBRE '!J37+'NOVIEMBRE '!J37+'DICIEMBRE '!J37</f>
        <v>0</v>
      </c>
      <c r="K37" s="351">
        <f>+'ENERO '!K37+FEBRERO!K37+MARZO!K37+'ABRIL '!K37+MAYO!K37+JUNIO!K37+JULIO!K37+AGOSTO!K37+SEPTIEMBRE!K37+'OCTUBRE '!K37+'NOVIEMBRE '!K37+'DICIEMBRE '!K37</f>
        <v>0</v>
      </c>
      <c r="L37" s="351">
        <f>+'ENERO '!L37+FEBRERO!L37+MARZO!L37+'ABRIL '!L37+MAYO!L37+JUNIO!L37+JULIO!L37+AGOSTO!L37+SEPTIEMBRE!L37+'OCTUBRE '!L37+'NOVIEMBRE '!L37+'DICIEMBRE '!L37</f>
        <v>0</v>
      </c>
      <c r="M37" s="351">
        <f>+'ENERO '!M37+FEBRERO!M37+MARZO!M37+'ABRIL '!M37+MAYO!M37+JUNIO!M37+JULIO!M37+AGOSTO!M37+SEPTIEMBRE!M37+'OCTUBRE '!M37+'NOVIEMBRE '!M37+'DICIEMBRE '!M37</f>
        <v>0</v>
      </c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396"/>
      <c r="B40" s="39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351">
        <f>+'ENERO '!C41+FEBRERO!C41+MARZO!C41+'ABRIL '!C41+MAYO!C41+JUNIO!C41+JULIO!C41+AGOSTO!C41+SEPTIEMBRE!C41+'OCTUBRE '!C41+'NOVIEMBRE '!C41+'DICIEMBRE '!C41</f>
        <v>0</v>
      </c>
      <c r="D41" s="351">
        <f>+'ENERO '!D41+FEBRERO!D41+MARZO!D41+'ABRIL '!D41+MAYO!D41+JUNIO!D41+JULIO!D41+AGOSTO!D41+SEPTIEMBRE!D41+'OCTUBRE '!D41+'NOVIEMBRE '!D41+'DICIEMBRE '!D41</f>
        <v>0</v>
      </c>
      <c r="E41" s="351">
        <f>+'ENERO '!E41+FEBRERO!E41+MARZO!E41+'ABRIL '!E41+MAYO!E41+JUNIO!E41+JULIO!E41+AGOSTO!E41+SEPTIEMBRE!E41+'OCTUBRE '!E41+'NOVIEMBRE '!E41+'DICIEMBRE '!E41</f>
        <v>0</v>
      </c>
      <c r="F41" s="351">
        <f>+'ENERO '!F41+FEBRERO!F41+MARZO!F41+'ABRIL '!F41+MAYO!F41+JUNIO!F41+JULIO!F41+AGOSTO!F41+SEPTIEMBRE!F41+'OCTUBRE '!F41+'NOVIEMBRE '!F41+'DICIEMBRE '!F41</f>
        <v>0</v>
      </c>
      <c r="G41" s="351">
        <f>+'ENERO '!G41+FEBRERO!G41+MARZO!G41+'ABRIL '!G41+MAYO!G41+JUNIO!G41+JULIO!G41+AGOSTO!G41+SEPTIEMBRE!G41+'OCTUBRE '!G41+'NOVIEMBRE '!G41+'DICIEMBRE '!G41</f>
        <v>0</v>
      </c>
      <c r="H41" s="351">
        <f>+'ENERO '!H41+FEBRERO!H41+MARZO!H41+'ABRIL '!H41+MAYO!H41+JUNIO!H41+JULIO!H41+AGOSTO!H41+SEPTIEMBRE!H41+'OCTUBRE '!H41+'NOVIEMBRE '!H41+'DICIEMBRE '!H41</f>
        <v>0</v>
      </c>
      <c r="I41" s="351">
        <f>+'ENERO '!I41+FEBRERO!I41+MARZO!I41+'ABRIL '!I41+MAYO!I41+JUNIO!I41+JULIO!I41+AGOSTO!I41+SEPTIEMBRE!I41+'OCTUBRE '!I41+'NOVIEMBRE '!I41+'DICIEMBRE '!I41</f>
        <v>0</v>
      </c>
      <c r="J41" s="351">
        <f>+'ENERO '!J41+FEBRERO!J41+MARZO!J41+'ABRIL '!J41+MAYO!J41+JUNIO!J41+JULIO!J41+AGOSTO!J41+SEPTIEMBRE!J41+'OCTUBRE '!J41+'NOVIEMBRE '!J41+'DICIEMBRE '!J41</f>
        <v>0</v>
      </c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x14ac:dyDescent="0.25">
      <c r="A42" s="159" t="s">
        <v>50</v>
      </c>
      <c r="B42" s="210">
        <v>0</v>
      </c>
      <c r="C42" s="351">
        <f>+'ENERO '!C42+FEBRERO!C42+MARZO!C42+'ABRIL '!C42+MAYO!C42+JUNIO!C42+JULIO!C42+AGOSTO!C42+SEPTIEMBRE!C42+'OCTUBRE '!C42+'NOVIEMBRE '!C42+'DICIEMBRE '!C42</f>
        <v>0</v>
      </c>
      <c r="D42" s="351">
        <f>+'ENERO '!D42+FEBRERO!D42+MARZO!D42+'ABRIL '!D42+MAYO!D42+JUNIO!D42+JULIO!D42+AGOSTO!D42+SEPTIEMBRE!D42+'OCTUBRE '!D42+'NOVIEMBRE '!D42+'DICIEMBRE '!D42</f>
        <v>0</v>
      </c>
      <c r="E42" s="351">
        <f>+'ENERO '!E42+FEBRERO!E42+MARZO!E42+'ABRIL '!E42+MAYO!E42+JUNIO!E42+JULIO!E42+AGOSTO!E42+SEPTIEMBRE!E42+'OCTUBRE '!E42+'NOVIEMBRE '!E42+'DICIEMBRE '!E42</f>
        <v>0</v>
      </c>
      <c r="F42" s="351">
        <f>+'ENERO '!F42+FEBRERO!F42+MARZO!F42+'ABRIL '!F42+MAYO!F42+JUNIO!F42+JULIO!F42+AGOSTO!F42+SEPTIEMBRE!F42+'OCTUBRE '!F42+'NOVIEMBRE '!F42+'DICIEMBRE '!F42</f>
        <v>0</v>
      </c>
      <c r="G42" s="351">
        <f>+'ENERO '!G42+FEBRERO!G42+MARZO!G42+'ABRIL '!G42+MAYO!G42+JUNIO!G42+JULIO!G42+AGOSTO!G42+SEPTIEMBRE!G42+'OCTUBRE '!G42+'NOVIEMBRE '!G42+'DICIEMBRE '!G42</f>
        <v>0</v>
      </c>
      <c r="H42" s="351">
        <f>+'ENERO '!H42+FEBRERO!H42+MARZO!H42+'ABRIL '!H42+MAYO!H42+JUNIO!H42+JULIO!H42+AGOSTO!H42+SEPTIEMBRE!H42+'OCTUBRE '!H42+'NOVIEMBRE '!H42+'DICIEMBRE '!H42</f>
        <v>0</v>
      </c>
      <c r="I42" s="351">
        <f>+'ENERO '!I42+FEBRERO!I42+MARZO!I42+'ABRIL '!I42+MAYO!I42+JUNIO!I42+JULIO!I42+AGOSTO!I42+SEPTIEMBRE!I42+'OCTUBRE '!I42+'NOVIEMBRE '!I42+'DICIEMBRE '!I42</f>
        <v>0</v>
      </c>
      <c r="J42" s="351">
        <f>+'ENERO '!J42+FEBRERO!J42+MARZO!J42+'ABRIL '!J42+MAYO!J42+JUNIO!J42+JULIO!J42+AGOSTO!J42+SEPTIEMBRE!J42+'OCTUBRE '!J42+'NOVIEMBRE '!J42+'DICIEMBRE '!J42</f>
        <v>0</v>
      </c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403"/>
      <c r="B45" s="39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39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351">
        <f>+'ENERO '!C47+FEBRERO!C47+MARZO!C47+'ABRIL '!C47+MAYO!C47+JUNIO!C47+JULIO!C47+AGOSTO!C47+SEPTIEMBRE!C47+'OCTUBRE '!C47+'NOVIEMBRE '!C47+'DICIEMBRE '!C47</f>
        <v>0</v>
      </c>
      <c r="D47" s="351">
        <f>+'ENERO '!D47+FEBRERO!D47+MARZO!D47+'ABRIL '!D47+MAYO!D47+JUNIO!D47+JULIO!D47+AGOSTO!D47+SEPTIEMBRE!D47+'OCTUBRE '!D47+'NOVIEMBRE '!D47+'DICIEMBRE '!D47</f>
        <v>0</v>
      </c>
      <c r="E47" s="351">
        <f>+'ENERO '!E47+FEBRERO!E47+MARZO!E47+'ABRIL '!E47+MAYO!E47+JUNIO!E47+JULIO!E47+AGOSTO!E47+SEPTIEMBRE!E47+'OCTUBRE '!E47+'NOVIEMBRE '!E47+'DICIEMBRE '!E47</f>
        <v>0</v>
      </c>
      <c r="F47" s="351">
        <f>+'ENERO '!F47+FEBRERO!F47+MARZO!F47+'ABRIL '!F47+MAYO!F47+JUNIO!F47+JULIO!F47+AGOSTO!F47+SEPTIEMBRE!F47+'OCTUBRE '!F47+'NOVIEMBRE '!F47+'DICIEMBRE '!F47</f>
        <v>0</v>
      </c>
      <c r="G47" s="351">
        <f>+'ENERO '!G47+FEBRERO!G47+MARZO!G47+'ABRIL '!G47+MAYO!G47+JUNIO!G47+JULIO!G47+AGOSTO!G47+SEPTIEMBRE!G47+'OCTUBRE '!G47+'NOVIEMBRE '!G47+'DICIEMBRE '!G47</f>
        <v>0</v>
      </c>
      <c r="H47" s="351">
        <f>+'ENERO '!H47+FEBRERO!H47+MARZO!H47+'ABRIL '!H47+MAYO!H47+JUNIO!H47+JULIO!H47+AGOSTO!H47+SEPTIEMBRE!H47+'OCTUBRE '!H47+'NOVIEMBRE '!H47+'DICIEMBRE '!H47</f>
        <v>0</v>
      </c>
      <c r="I47" s="351">
        <f>+'ENERO '!I47+FEBRERO!I47+MARZO!I47+'ABRIL '!I47+MAYO!I47+JUNIO!I47+JULIO!I47+AGOSTO!I47+SEPTIEMBRE!I47+'OCTUBRE '!I47+'NOVIEMBRE '!I47+'DICIEMBRE '!I47</f>
        <v>0</v>
      </c>
      <c r="J47" s="351">
        <f>+'ENERO '!J47+FEBRERO!J47+MARZO!J47+'ABRIL '!J47+MAYO!J47+JUNIO!J47+JULIO!J47+AGOSTO!J47+SEPTIEMBRE!J47+'OCTUBRE '!J47+'NOVIEMBRE '!J47+'DICIEMBRE '!J47</f>
        <v>0</v>
      </c>
      <c r="K47" s="351">
        <f>+'ENERO '!K47+FEBRERO!K47+MARZO!K47+'ABRIL '!K47+MAYO!K47+JUNIO!K47+JULIO!K47+AGOSTO!K47+SEPTIEMBRE!K47+'OCTUBRE '!K47+'NOVIEMBRE '!K47+'DICIEMBRE '!K47</f>
        <v>0</v>
      </c>
      <c r="L47" s="351">
        <f>+'ENERO '!L47+FEBRERO!L47+MARZO!L47+'ABRIL '!L47+MAYO!L47+JUNIO!L47+JULIO!L47+AGOSTO!L47+SEPTIEMBRE!L47+'OCTUBRE '!L47+'NOVIEMBRE '!L47+'DICIEMBRE '!L47</f>
        <v>0</v>
      </c>
      <c r="M47" s="351">
        <f>+'ENERO '!M47+FEBRERO!M47+MARZO!M47+'ABRIL '!M47+MAYO!M47+JUNIO!M47+JULIO!M47+AGOSTO!M47+SEPTIEMBRE!M47+'OCTUBRE '!M47+'NOVIEMBRE '!M47+'DICIEMBRE '!M47</f>
        <v>0</v>
      </c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351">
        <f>+'ENERO '!C48+FEBRERO!C48+MARZO!C48+'ABRIL '!C48+MAYO!C48+JUNIO!C48+JULIO!C48+AGOSTO!C48+SEPTIEMBRE!C48+'OCTUBRE '!C48+'NOVIEMBRE '!C48+'DICIEMBRE '!C48</f>
        <v>0</v>
      </c>
      <c r="D48" s="351">
        <f>+'ENERO '!D48+FEBRERO!D48+MARZO!D48+'ABRIL '!D48+MAYO!D48+JUNIO!D48+JULIO!D48+AGOSTO!D48+SEPTIEMBRE!D48+'OCTUBRE '!D48+'NOVIEMBRE '!D48+'DICIEMBRE '!D48</f>
        <v>0</v>
      </c>
      <c r="E48" s="351">
        <f>+'ENERO '!E48+FEBRERO!E48+MARZO!E48+'ABRIL '!E48+MAYO!E48+JUNIO!E48+JULIO!E48+AGOSTO!E48+SEPTIEMBRE!E48+'OCTUBRE '!E48+'NOVIEMBRE '!E48+'DICIEMBRE '!E48</f>
        <v>0</v>
      </c>
      <c r="F48" s="351">
        <f>+'ENERO '!F48+FEBRERO!F48+MARZO!F48+'ABRIL '!F48+MAYO!F48+JUNIO!F48+JULIO!F48+AGOSTO!F48+SEPTIEMBRE!F48+'OCTUBRE '!F48+'NOVIEMBRE '!F48+'DICIEMBRE '!F48</f>
        <v>0</v>
      </c>
      <c r="G48" s="351">
        <f>+'ENERO '!G48+FEBRERO!G48+MARZO!G48+'ABRIL '!G48+MAYO!G48+JUNIO!G48+JULIO!G48+AGOSTO!G48+SEPTIEMBRE!G48+'OCTUBRE '!G48+'NOVIEMBRE '!G48+'DICIEMBRE '!G48</f>
        <v>0</v>
      </c>
      <c r="H48" s="351">
        <f>+'ENERO '!H48+FEBRERO!H48+MARZO!H48+'ABRIL '!H48+MAYO!H48+JUNIO!H48+JULIO!H48+AGOSTO!H48+SEPTIEMBRE!H48+'OCTUBRE '!H48+'NOVIEMBRE '!H48+'DICIEMBRE '!H48</f>
        <v>0</v>
      </c>
      <c r="I48" s="351">
        <f>+'ENERO '!I48+FEBRERO!I48+MARZO!I48+'ABRIL '!I48+MAYO!I48+JUNIO!I48+JULIO!I48+AGOSTO!I48+SEPTIEMBRE!I48+'OCTUBRE '!I48+'NOVIEMBRE '!I48+'DICIEMBRE '!I48</f>
        <v>0</v>
      </c>
      <c r="J48" s="351">
        <f>+'ENERO '!J48+FEBRERO!J48+MARZO!J48+'ABRIL '!J48+MAYO!J48+JUNIO!J48+JULIO!J48+AGOSTO!J48+SEPTIEMBRE!J48+'OCTUBRE '!J48+'NOVIEMBRE '!J48+'DICIEMBRE '!J48</f>
        <v>0</v>
      </c>
      <c r="K48" s="351">
        <f>+'ENERO '!K48+FEBRERO!K48+MARZO!K48+'ABRIL '!K48+MAYO!K48+JUNIO!K48+JULIO!K48+AGOSTO!K48+SEPTIEMBRE!K48+'OCTUBRE '!K48+'NOVIEMBRE '!K48+'DICIEMBRE '!K48</f>
        <v>0</v>
      </c>
      <c r="L48" s="351">
        <f>+'ENERO '!L48+FEBRERO!L48+MARZO!L48+'ABRIL '!L48+MAYO!L48+JUNIO!L48+JULIO!L48+AGOSTO!L48+SEPTIEMBRE!L48+'OCTUBRE '!L48+'NOVIEMBRE '!L48+'DICIEMBRE '!L48</f>
        <v>0</v>
      </c>
      <c r="M48" s="351">
        <f>+'ENERO '!M48+FEBRERO!M48+MARZO!M48+'ABRIL '!M48+MAYO!M48+JUNIO!M48+JULIO!M48+AGOSTO!M48+SEPTIEMBRE!M48+'OCTUBRE '!M48+'NOVIEMBRE '!M48+'DICIEMBRE '!M48</f>
        <v>0</v>
      </c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351">
        <f>+'ENERO '!C50+FEBRERO!C50+MARZO!C50+'ABRIL '!C50+MAYO!C50+JUNIO!C50+JULIO!C50+AGOSTO!C50+SEPTIEMBRE!C50+'OCTUBRE '!C50+'NOVIEMBRE '!C50+'DICIEMBRE '!C50</f>
        <v>0</v>
      </c>
      <c r="D50" s="351">
        <f>+'ENERO '!D50+FEBRERO!D50+MARZO!D50+'ABRIL '!D50+MAYO!D50+JUNIO!D50+JULIO!D50+AGOSTO!D50+SEPTIEMBRE!D50+'OCTUBRE '!D50+'NOVIEMBRE '!D50+'DICIEMBRE '!D50</f>
        <v>0</v>
      </c>
      <c r="E50" s="351">
        <f>+'ENERO '!E50+FEBRERO!E50+MARZO!E50+'ABRIL '!E50+MAYO!E50+JUNIO!E50+JULIO!E50+AGOSTO!E50+SEPTIEMBRE!E50+'OCTUBRE '!E50+'NOVIEMBRE '!E50+'DICIEMBRE '!E50</f>
        <v>0</v>
      </c>
      <c r="F50" s="351">
        <f>+'ENERO '!F50+FEBRERO!F50+MARZO!F50+'ABRIL '!F50+MAYO!F50+JUNIO!F50+JULIO!F50+AGOSTO!F50+SEPTIEMBRE!F50+'OCTUBRE '!F50+'NOVIEMBRE '!F50+'DICIEMBRE '!F50</f>
        <v>0</v>
      </c>
      <c r="G50" s="351">
        <f>+'ENERO '!G50+FEBRERO!G50+MARZO!G50+'ABRIL '!G50+MAYO!G50+JUNIO!G50+JULIO!G50+AGOSTO!G50+SEPTIEMBRE!G50+'OCTUBRE '!G50+'NOVIEMBRE '!G50+'DICIEMBRE '!G50</f>
        <v>0</v>
      </c>
      <c r="H50" s="351">
        <f>+'ENERO '!H50+FEBRERO!H50+MARZO!H50+'ABRIL '!H50+MAYO!H50+JUNIO!H50+JULIO!H50+AGOSTO!H50+SEPTIEMBRE!H50+'OCTUBRE '!H50+'NOVIEMBRE '!H50+'DICIEMBRE '!H50</f>
        <v>0</v>
      </c>
      <c r="I50" s="351">
        <f>+'ENERO '!I50+FEBRERO!I50+MARZO!I50+'ABRIL '!I50+MAYO!I50+JUNIO!I50+JULIO!I50+AGOSTO!I50+SEPTIEMBRE!I50+'OCTUBRE '!I50+'NOVIEMBRE '!I50+'DICIEMBRE '!I50</f>
        <v>0</v>
      </c>
      <c r="J50" s="351">
        <f>+'ENERO '!J50+FEBRERO!J50+MARZO!J50+'ABRIL '!J50+MAYO!J50+JUNIO!J50+JULIO!J50+AGOSTO!J50+SEPTIEMBRE!J50+'OCTUBRE '!J50+'NOVIEMBRE '!J50+'DICIEMBRE '!J50</f>
        <v>0</v>
      </c>
      <c r="K50" s="351">
        <f>+'ENERO '!K50+FEBRERO!K50+MARZO!K50+'ABRIL '!K50+MAYO!K50+JUNIO!K50+JULIO!K50+AGOSTO!K50+SEPTIEMBRE!K50+'OCTUBRE '!K50+'NOVIEMBRE '!K50+'DICIEMBRE '!K50</f>
        <v>0</v>
      </c>
      <c r="L50" s="351">
        <f>+'ENERO '!L50+FEBRERO!L50+MARZO!L50+'ABRIL '!L50+MAYO!L50+JUNIO!L50+JULIO!L50+AGOSTO!L50+SEPTIEMBRE!L50+'OCTUBRE '!L50+'NOVIEMBRE '!L50+'DICIEMBRE '!L50</f>
        <v>0</v>
      </c>
      <c r="M50" s="351">
        <f>+'ENERO '!M50+FEBRERO!M50+MARZO!M50+'ABRIL '!M50+MAYO!M50+JUNIO!M50+JULIO!M50+AGOSTO!M50+SEPTIEMBRE!M50+'OCTUBRE '!M50+'NOVIEMBRE '!M50+'DICIEMBRE '!M50</f>
        <v>0</v>
      </c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351">
        <f>+'ENERO '!C51+FEBRERO!C51+MARZO!C51+'ABRIL '!C51+MAYO!C51+JUNIO!C51+JULIO!C51+AGOSTO!C51+SEPTIEMBRE!C51+'OCTUBRE '!C51+'NOVIEMBRE '!C51+'DICIEMBRE '!C51</f>
        <v>0</v>
      </c>
      <c r="D51" s="351">
        <f>+'ENERO '!D51+FEBRERO!D51+MARZO!D51+'ABRIL '!D51+MAYO!D51+JUNIO!D51+JULIO!D51+AGOSTO!D51+SEPTIEMBRE!D51+'OCTUBRE '!D51+'NOVIEMBRE '!D51+'DICIEMBRE '!D51</f>
        <v>0</v>
      </c>
      <c r="E51" s="351">
        <f>+'ENERO '!E51+FEBRERO!E51+MARZO!E51+'ABRIL '!E51+MAYO!E51+JUNIO!E51+JULIO!E51+AGOSTO!E51+SEPTIEMBRE!E51+'OCTUBRE '!E51+'NOVIEMBRE '!E51+'DICIEMBRE '!E51</f>
        <v>0</v>
      </c>
      <c r="F51" s="351">
        <f>+'ENERO '!F51+FEBRERO!F51+MARZO!F51+'ABRIL '!F51+MAYO!F51+JUNIO!F51+JULIO!F51+AGOSTO!F51+SEPTIEMBRE!F51+'OCTUBRE '!F51+'NOVIEMBRE '!F51+'DICIEMBRE '!F51</f>
        <v>0</v>
      </c>
      <c r="G51" s="351">
        <f>+'ENERO '!G51+FEBRERO!G51+MARZO!G51+'ABRIL '!G51+MAYO!G51+JUNIO!G51+JULIO!G51+AGOSTO!G51+SEPTIEMBRE!G51+'OCTUBRE '!G51+'NOVIEMBRE '!G51+'DICIEMBRE '!G51</f>
        <v>0</v>
      </c>
      <c r="H51" s="351">
        <f>+'ENERO '!H51+FEBRERO!H51+MARZO!H51+'ABRIL '!H51+MAYO!H51+JUNIO!H51+JULIO!H51+AGOSTO!H51+SEPTIEMBRE!H51+'OCTUBRE '!H51+'NOVIEMBRE '!H51+'DICIEMBRE '!H51</f>
        <v>0</v>
      </c>
      <c r="I51" s="351">
        <f>+'ENERO '!I51+FEBRERO!I51+MARZO!I51+'ABRIL '!I51+MAYO!I51+JUNIO!I51+JULIO!I51+AGOSTO!I51+SEPTIEMBRE!I51+'OCTUBRE '!I51+'NOVIEMBRE '!I51+'DICIEMBRE '!I51</f>
        <v>0</v>
      </c>
      <c r="J51" s="351">
        <f>+'ENERO '!J51+FEBRERO!J51+MARZO!J51+'ABRIL '!J51+MAYO!J51+JUNIO!J51+JULIO!J51+AGOSTO!J51+SEPTIEMBRE!J51+'OCTUBRE '!J51+'NOVIEMBRE '!J51+'DICIEMBRE '!J51</f>
        <v>0</v>
      </c>
      <c r="K51" s="351">
        <f>+'ENERO '!K51+FEBRERO!K51+MARZO!K51+'ABRIL '!K51+MAYO!K51+JUNIO!K51+JULIO!K51+AGOSTO!K51+SEPTIEMBRE!K51+'OCTUBRE '!K51+'NOVIEMBRE '!K51+'DICIEMBRE '!K51</f>
        <v>0</v>
      </c>
      <c r="L51" s="351">
        <f>+'ENERO '!L51+FEBRERO!L51+MARZO!L51+'ABRIL '!L51+MAYO!L51+JUNIO!L51+JULIO!L51+AGOSTO!L51+SEPTIEMBRE!L51+'OCTUBRE '!L51+'NOVIEMBRE '!L51+'DICIEMBRE '!L51</f>
        <v>0</v>
      </c>
      <c r="M51" s="351">
        <f>+'ENERO '!M51+FEBRERO!M51+MARZO!M51+'ABRIL '!M51+MAYO!M51+JUNIO!M51+JULIO!M51+AGOSTO!M51+SEPTIEMBRE!M51+'OCTUBRE '!M51+'NOVIEMBRE '!M51+'DICIEMBRE '!M51</f>
        <v>0</v>
      </c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39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21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351">
        <f>+'ENERO '!B58+FEBRERO!B58+MARZO!B58+'ABRIL '!B58+MAYO!B58+JUNIO!B58+JULIO!B58+AGOSTO!B58+SEPTIEMBRE!B58+'OCTUBRE '!B58+'NOVIEMBRE '!B58+'DICIEMBRE '!B58</f>
        <v>584</v>
      </c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408"/>
      <c r="B61" s="394"/>
      <c r="C61" s="410"/>
      <c r="D61" s="41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x14ac:dyDescent="0.25">
      <c r="A62" s="194" t="s">
        <v>67</v>
      </c>
      <c r="B62" s="218">
        <v>0</v>
      </c>
      <c r="C62" s="351">
        <f>+'ENERO '!C62+FEBRERO!C62+MARZO!C62+'ABRIL '!C62+MAYO!C62+JUNIO!C62+JULIO!C62+AGOSTO!C62+SEPTIEMBRE!C62+'OCTUBRE '!C62+'NOVIEMBRE '!C62+'DICIEMBRE '!C62</f>
        <v>0</v>
      </c>
      <c r="D62" s="351">
        <f>+'ENERO '!D62+FEBRERO!D62+MARZO!D62+'ABRIL '!D62+MAYO!D62+JUNIO!D62+JULIO!D62+AGOSTO!D62+SEPTIEMBRE!D62+'OCTUBRE '!D62+'NOVIEMBRE '!D62+'DICIEMBRE '!D62</f>
        <v>0</v>
      </c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  <c r="Q212" s="130"/>
      <c r="R212" s="130"/>
      <c r="S212" s="130"/>
      <c r="T212" s="130"/>
      <c r="U212" s="130"/>
      <c r="V212" s="130"/>
      <c r="W212" s="130"/>
      <c r="X212" s="130"/>
      <c r="Y212" s="130"/>
    </row>
  </sheetData>
  <mergeCells count="27">
    <mergeCell ref="A53:A54"/>
    <mergeCell ref="B53:C53"/>
    <mergeCell ref="D53:E53"/>
    <mergeCell ref="A60:A61"/>
    <mergeCell ref="B60:B61"/>
    <mergeCell ref="C60:C61"/>
    <mergeCell ref="D60:D61"/>
    <mergeCell ref="A6:M6"/>
    <mergeCell ref="A8:A9"/>
    <mergeCell ref="B8:B9"/>
    <mergeCell ref="C8:J8"/>
    <mergeCell ref="K8:L8"/>
    <mergeCell ref="M8:M9"/>
    <mergeCell ref="K23:L23"/>
    <mergeCell ref="C23:J23"/>
    <mergeCell ref="M44:M45"/>
    <mergeCell ref="M23:M24"/>
    <mergeCell ref="A39:A40"/>
    <mergeCell ref="K44:L44"/>
    <mergeCell ref="A23:A24"/>
    <mergeCell ref="B23:B24"/>
    <mergeCell ref="B39:B40"/>
    <mergeCell ref="C39:F39"/>
    <mergeCell ref="A44:A45"/>
    <mergeCell ref="B44:B45"/>
    <mergeCell ref="C44:J44"/>
    <mergeCell ref="G39:J3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396"/>
      <c r="B9" s="39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39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396"/>
      <c r="B24" s="39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39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396"/>
      <c r="B40" s="39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403"/>
      <c r="B45" s="39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39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39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408"/>
      <c r="B61" s="394"/>
      <c r="C61" s="410"/>
      <c r="D61" s="41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396"/>
      <c r="B9" s="39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39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396"/>
      <c r="B24" s="39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39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396"/>
      <c r="B40" s="39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403"/>
      <c r="B45" s="39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39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39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408"/>
      <c r="B61" s="394"/>
      <c r="C61" s="410"/>
      <c r="D61" s="41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396"/>
      <c r="B9" s="39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39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396"/>
      <c r="B24" s="39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39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396"/>
      <c r="B40" s="39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403"/>
      <c r="B45" s="39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39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39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408"/>
      <c r="B61" s="394"/>
      <c r="C61" s="410"/>
      <c r="D61" s="41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396"/>
      <c r="B9" s="39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39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396"/>
      <c r="B24" s="39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39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396"/>
      <c r="B40" s="39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403"/>
      <c r="B45" s="39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39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39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408"/>
      <c r="B61" s="394"/>
      <c r="C61" s="410"/>
      <c r="D61" s="41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topLeftCell="A28" workbookViewId="0">
      <selection activeCell="B39" sqref="B39:B40"/>
    </sheetView>
  </sheetViews>
  <sheetFormatPr baseColWidth="10" defaultColWidth="10.28515625" defaultRowHeight="10.5" x14ac:dyDescent="0.15"/>
  <cols>
    <col min="1" max="1" width="47.42578125" style="125" customWidth="1"/>
    <col min="2" max="2" width="13.140625" style="11" customWidth="1"/>
    <col min="3" max="3" width="11.5703125" style="11" bestFit="1" customWidth="1"/>
    <col min="4" max="4" width="12.42578125" style="11" bestFit="1" customWidth="1"/>
    <col min="5" max="5" width="11.7109375" style="11" customWidth="1"/>
    <col min="6" max="7" width="11.5703125" style="11" bestFit="1" customWidth="1"/>
    <col min="8" max="13" width="10.7109375" style="11" customWidth="1"/>
    <col min="14" max="14" width="11.42578125" style="7" customWidth="1"/>
    <col min="15" max="16" width="10.85546875" style="7" customWidth="1"/>
    <col min="17" max="17" width="10.85546875" style="129" customWidth="1"/>
    <col min="18" max="18" width="11.42578125" style="129" customWidth="1"/>
    <col min="19" max="20" width="10.85546875" style="129" customWidth="1"/>
    <col min="21" max="21" width="14.42578125" style="129" customWidth="1"/>
    <col min="22" max="25" width="10.85546875" style="129" customWidth="1"/>
    <col min="26" max="52" width="10.85546875" style="124" customWidth="1"/>
    <col min="53" max="58" width="10.85546875" style="124" hidden="1" customWidth="1"/>
    <col min="59" max="59" width="10.85546875" style="124" customWidth="1"/>
    <col min="60" max="16384" width="10.28515625" style="124"/>
  </cols>
  <sheetData>
    <row r="1" spans="1:58" s="3" customForma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8" s="3" customForma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8" s="3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58" s="3" customForma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8" s="3" customFormat="1" x14ac:dyDescent="0.15">
      <c r="A5" s="5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8" s="7" customFormat="1" ht="15" x14ac:dyDescent="0.1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6"/>
      <c r="AV6" s="3"/>
      <c r="AW6" s="3"/>
    </row>
    <row r="7" spans="1:58" s="7" customFormat="1" ht="14.25" x14ac:dyDescent="0.2">
      <c r="A7" s="8" t="s">
        <v>2</v>
      </c>
      <c r="B7" s="8"/>
      <c r="C7" s="8"/>
      <c r="D7" s="8"/>
      <c r="E7" s="8"/>
      <c r="F7" s="8"/>
      <c r="G7" s="8"/>
      <c r="H7" s="8"/>
      <c r="I7" s="8"/>
      <c r="J7" s="9"/>
      <c r="K7" s="8"/>
      <c r="L7" s="8"/>
      <c r="M7" s="8"/>
      <c r="N7" s="10"/>
      <c r="AV7" s="3"/>
      <c r="AW7" s="3"/>
    </row>
    <row r="8" spans="1:58" s="11" customFormat="1" x14ac:dyDescent="0.1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AT8" s="12"/>
      <c r="AU8" s="12"/>
    </row>
    <row r="9" spans="1:58" s="11" customFormat="1" ht="21" x14ac:dyDescent="0.15">
      <c r="A9" s="396"/>
      <c r="B9" s="398"/>
      <c r="C9" s="13" t="s">
        <v>8</v>
      </c>
      <c r="D9" s="14" t="s">
        <v>9</v>
      </c>
      <c r="E9" s="14" t="s">
        <v>10</v>
      </c>
      <c r="F9" s="14" t="s">
        <v>11</v>
      </c>
      <c r="G9" s="14" t="s">
        <v>12</v>
      </c>
      <c r="H9" s="14" t="s">
        <v>13</v>
      </c>
      <c r="I9" s="14" t="s">
        <v>14</v>
      </c>
      <c r="J9" s="15" t="s">
        <v>15</v>
      </c>
      <c r="K9" s="16" t="s">
        <v>16</v>
      </c>
      <c r="L9" s="15" t="s">
        <v>17</v>
      </c>
      <c r="M9" s="394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AT9" s="12"/>
      <c r="AU9" s="12"/>
    </row>
    <row r="10" spans="1:58" s="11" customFormat="1" x14ac:dyDescent="0.15">
      <c r="A10" s="17" t="s">
        <v>18</v>
      </c>
      <c r="B10" s="18">
        <f>SUM(C10:J10)</f>
        <v>554</v>
      </c>
      <c r="C10" s="19">
        <f>SUM(C11:C21)</f>
        <v>12</v>
      </c>
      <c r="D10" s="20">
        <f t="shared" ref="D10:L10" si="0">SUM(D11:D21)</f>
        <v>20</v>
      </c>
      <c r="E10" s="20">
        <f t="shared" si="0"/>
        <v>12</v>
      </c>
      <c r="F10" s="20">
        <f t="shared" si="0"/>
        <v>12</v>
      </c>
      <c r="G10" s="20">
        <f t="shared" si="0"/>
        <v>20</v>
      </c>
      <c r="H10" s="20">
        <f t="shared" si="0"/>
        <v>28</v>
      </c>
      <c r="I10" s="20">
        <f t="shared" si="0"/>
        <v>258</v>
      </c>
      <c r="J10" s="21">
        <f t="shared" si="0"/>
        <v>192</v>
      </c>
      <c r="K10" s="19">
        <f t="shared" si="0"/>
        <v>232</v>
      </c>
      <c r="L10" s="22">
        <f t="shared" si="0"/>
        <v>322</v>
      </c>
      <c r="M10" s="23">
        <f>SUM(M11:M21)</f>
        <v>554</v>
      </c>
      <c r="N10" s="24" t="str">
        <f t="shared" ref="N10:N21" si="1">$BA10&amp;" "&amp;$BB10&amp;""&amp;$BC10&amp;""</f>
        <v xml:space="preserve"> </v>
      </c>
      <c r="O10" s="25"/>
      <c r="P10" s="25"/>
      <c r="Q10" s="26"/>
      <c r="R10" s="26"/>
      <c r="S10" s="26"/>
      <c r="T10" s="26"/>
      <c r="U10" s="26"/>
      <c r="V10" s="26"/>
      <c r="W10" s="26"/>
      <c r="AC10" s="12"/>
      <c r="AT10" s="12"/>
      <c r="AU10" s="12"/>
      <c r="BA10" s="27" t="str">
        <f>IF($B10&lt;&gt;($K10+$L10)," El número consultas según sexo NO puede ser diferente al Total.","")</f>
        <v/>
      </c>
      <c r="BB10" s="28" t="str">
        <f>IF($B10=0,"",IF($M10="",IF($B10="",""," No olvide escribir la columna Beneficiarios."),""))</f>
        <v/>
      </c>
      <c r="BC10" s="28" t="str">
        <f>IF($B10&lt;$M10," El número de Beneficiarios NO puede ser mayor que el Total.","")</f>
        <v/>
      </c>
      <c r="BD10" s="29">
        <f>IF($B10&lt;&gt;($K10+$L10),1,0)</f>
        <v>0</v>
      </c>
      <c r="BE10" s="29">
        <f>IF($B10&lt;$M10,1,0)</f>
        <v>0</v>
      </c>
      <c r="BF10" s="29">
        <f>IF($B10=0,"",IF($M10="",IF($B10="","",1),0))</f>
        <v>0</v>
      </c>
    </row>
    <row r="11" spans="1:58" s="11" customFormat="1" x14ac:dyDescent="0.15">
      <c r="A11" s="30" t="s">
        <v>19</v>
      </c>
      <c r="B11" s="31">
        <f>SUM(C11:J11)</f>
        <v>0</v>
      </c>
      <c r="C11" s="32"/>
      <c r="D11" s="33"/>
      <c r="E11" s="33"/>
      <c r="F11" s="33"/>
      <c r="G11" s="33"/>
      <c r="H11" s="33"/>
      <c r="I11" s="33"/>
      <c r="J11" s="34"/>
      <c r="K11" s="32"/>
      <c r="L11" s="34"/>
      <c r="M11" s="35"/>
      <c r="N11" s="24" t="str">
        <f t="shared" si="1"/>
        <v xml:space="preserve"> </v>
      </c>
      <c r="O11" s="25"/>
      <c r="P11" s="25"/>
      <c r="Q11" s="26"/>
      <c r="R11" s="26"/>
      <c r="S11" s="26"/>
      <c r="T11" s="26"/>
      <c r="U11" s="26"/>
      <c r="V11" s="26"/>
      <c r="W11" s="26"/>
      <c r="AT11" s="12"/>
      <c r="AU11" s="12"/>
      <c r="BA11" s="27" t="str">
        <f t="shared" ref="BA11:BA21" si="2">IF($B11&lt;&gt;($K11+$L11)," El número consultas según sexo NO puede ser diferente al Total.","")</f>
        <v/>
      </c>
      <c r="BB11" s="28" t="str">
        <f t="shared" ref="BB11:BB21" si="3">IF($B11=0,"",IF($M11="",IF($B11="",""," No olvide escribir la columna Beneficiarios."),""))</f>
        <v/>
      </c>
      <c r="BC11" s="28" t="str">
        <f t="shared" ref="BC11:BC21" si="4">IF($B11&lt;$M11," El número de Beneficiarios NO puede ser mayor que el Total.","")</f>
        <v/>
      </c>
      <c r="BD11" s="29">
        <f t="shared" ref="BD11:BD21" si="5">IF($B11&lt;&gt;($K11+$L11),1,0)</f>
        <v>0</v>
      </c>
      <c r="BE11" s="29">
        <f t="shared" ref="BE11:BE21" si="6">IF($B11&lt;$M11,1,0)</f>
        <v>0</v>
      </c>
      <c r="BF11" s="29" t="str">
        <f t="shared" ref="BF11:BF21" si="7">IF($B11=0,"",IF($M11="",IF($B11="","",1),0))</f>
        <v/>
      </c>
    </row>
    <row r="12" spans="1:58" s="11" customFormat="1" x14ac:dyDescent="0.15">
      <c r="A12" s="36" t="s">
        <v>20</v>
      </c>
      <c r="B12" s="23">
        <f t="shared" ref="B12:B21" si="8">SUM(C12:J12)</f>
        <v>0</v>
      </c>
      <c r="C12" s="37"/>
      <c r="D12" s="38"/>
      <c r="E12" s="38"/>
      <c r="F12" s="38"/>
      <c r="G12" s="38"/>
      <c r="H12" s="38"/>
      <c r="I12" s="38"/>
      <c r="J12" s="39"/>
      <c r="K12" s="37"/>
      <c r="L12" s="39"/>
      <c r="M12" s="40"/>
      <c r="N12" s="24" t="str">
        <f t="shared" si="1"/>
        <v xml:space="preserve"> </v>
      </c>
      <c r="O12" s="25"/>
      <c r="P12" s="25"/>
      <c r="Q12" s="26"/>
      <c r="R12" s="26"/>
      <c r="S12" s="26"/>
      <c r="T12" s="26"/>
      <c r="U12" s="26"/>
      <c r="V12" s="26"/>
      <c r="W12" s="26"/>
      <c r="AT12" s="12"/>
      <c r="AU12" s="12"/>
      <c r="BA12" s="27" t="str">
        <f t="shared" si="2"/>
        <v/>
      </c>
      <c r="BB12" s="28" t="str">
        <f t="shared" si="3"/>
        <v/>
      </c>
      <c r="BC12" s="28" t="str">
        <f t="shared" si="4"/>
        <v/>
      </c>
      <c r="BD12" s="29">
        <f t="shared" si="5"/>
        <v>0</v>
      </c>
      <c r="BE12" s="29">
        <f t="shared" si="6"/>
        <v>0</v>
      </c>
      <c r="BF12" s="29" t="str">
        <f t="shared" si="7"/>
        <v/>
      </c>
    </row>
    <row r="13" spans="1:58" s="11" customFormat="1" x14ac:dyDescent="0.15">
      <c r="A13" s="41" t="s">
        <v>21</v>
      </c>
      <c r="B13" s="23">
        <f t="shared" si="8"/>
        <v>0</v>
      </c>
      <c r="C13" s="37"/>
      <c r="D13" s="38"/>
      <c r="E13" s="38"/>
      <c r="F13" s="38"/>
      <c r="G13" s="38"/>
      <c r="H13" s="38"/>
      <c r="I13" s="38"/>
      <c r="J13" s="39"/>
      <c r="K13" s="37"/>
      <c r="L13" s="39"/>
      <c r="M13" s="40"/>
      <c r="N13" s="24" t="str">
        <f t="shared" si="1"/>
        <v xml:space="preserve"> </v>
      </c>
      <c r="O13" s="25"/>
      <c r="P13" s="25"/>
      <c r="Q13" s="26"/>
      <c r="R13" s="26"/>
      <c r="S13" s="26"/>
      <c r="T13" s="26"/>
      <c r="U13" s="26"/>
      <c r="V13" s="26"/>
      <c r="W13" s="26"/>
      <c r="AT13" s="12"/>
      <c r="AU13" s="12"/>
      <c r="BA13" s="27" t="str">
        <f t="shared" si="2"/>
        <v/>
      </c>
      <c r="BB13" s="28" t="str">
        <f t="shared" si="3"/>
        <v/>
      </c>
      <c r="BC13" s="28" t="str">
        <f t="shared" si="4"/>
        <v/>
      </c>
      <c r="BD13" s="29">
        <f t="shared" si="5"/>
        <v>0</v>
      </c>
      <c r="BE13" s="29">
        <f t="shared" si="6"/>
        <v>0</v>
      </c>
      <c r="BF13" s="29" t="str">
        <f t="shared" si="7"/>
        <v/>
      </c>
    </row>
    <row r="14" spans="1:58" s="11" customFormat="1" x14ac:dyDescent="0.15">
      <c r="A14" s="42" t="s">
        <v>22</v>
      </c>
      <c r="B14" s="43">
        <f t="shared" si="8"/>
        <v>0</v>
      </c>
      <c r="C14" s="44"/>
      <c r="D14" s="45"/>
      <c r="E14" s="45"/>
      <c r="F14" s="45"/>
      <c r="G14" s="45"/>
      <c r="H14" s="45"/>
      <c r="I14" s="45"/>
      <c r="J14" s="46"/>
      <c r="K14" s="44"/>
      <c r="L14" s="46"/>
      <c r="M14" s="47"/>
      <c r="N14" s="24" t="str">
        <f t="shared" si="1"/>
        <v xml:space="preserve"> </v>
      </c>
      <c r="O14" s="25"/>
      <c r="P14" s="25"/>
      <c r="Q14" s="26"/>
      <c r="R14" s="26"/>
      <c r="S14" s="26"/>
      <c r="T14" s="26"/>
      <c r="U14" s="26"/>
      <c r="V14" s="26"/>
      <c r="W14" s="26"/>
      <c r="AT14" s="12"/>
      <c r="AU14" s="12"/>
      <c r="BA14" s="27" t="str">
        <f t="shared" si="2"/>
        <v/>
      </c>
      <c r="BB14" s="28" t="str">
        <f t="shared" si="3"/>
        <v/>
      </c>
      <c r="BC14" s="28" t="str">
        <f t="shared" si="4"/>
        <v/>
      </c>
      <c r="BD14" s="29">
        <f t="shared" si="5"/>
        <v>0</v>
      </c>
      <c r="BE14" s="29">
        <f t="shared" si="6"/>
        <v>0</v>
      </c>
      <c r="BF14" s="29" t="str">
        <f t="shared" si="7"/>
        <v/>
      </c>
    </row>
    <row r="15" spans="1:58" s="11" customFormat="1" x14ac:dyDescent="0.15">
      <c r="A15" s="48" t="s">
        <v>23</v>
      </c>
      <c r="B15" s="23">
        <f t="shared" si="8"/>
        <v>0</v>
      </c>
      <c r="C15" s="37"/>
      <c r="D15" s="38"/>
      <c r="E15" s="38"/>
      <c r="F15" s="38"/>
      <c r="G15" s="38"/>
      <c r="H15" s="38"/>
      <c r="I15" s="38"/>
      <c r="J15" s="39"/>
      <c r="K15" s="37"/>
      <c r="L15" s="39"/>
      <c r="M15" s="40"/>
      <c r="N15" s="24" t="str">
        <f t="shared" si="1"/>
        <v xml:space="preserve"> </v>
      </c>
      <c r="O15" s="25"/>
      <c r="P15" s="25"/>
      <c r="Q15" s="26"/>
      <c r="R15" s="26"/>
      <c r="S15" s="26"/>
      <c r="T15" s="26"/>
      <c r="U15" s="26"/>
      <c r="V15" s="26"/>
      <c r="W15" s="26"/>
      <c r="AT15" s="12"/>
      <c r="AU15" s="12"/>
      <c r="BA15" s="27" t="str">
        <f t="shared" si="2"/>
        <v/>
      </c>
      <c r="BB15" s="28" t="str">
        <f t="shared" si="3"/>
        <v/>
      </c>
      <c r="BC15" s="28" t="str">
        <f t="shared" si="4"/>
        <v/>
      </c>
      <c r="BD15" s="29">
        <f t="shared" si="5"/>
        <v>0</v>
      </c>
      <c r="BE15" s="29">
        <f t="shared" si="6"/>
        <v>0</v>
      </c>
      <c r="BF15" s="29" t="str">
        <f t="shared" si="7"/>
        <v/>
      </c>
    </row>
    <row r="16" spans="1:58" s="11" customFormat="1" x14ac:dyDescent="0.15">
      <c r="A16" s="49" t="s">
        <v>24</v>
      </c>
      <c r="B16" s="23">
        <f t="shared" si="8"/>
        <v>0</v>
      </c>
      <c r="C16" s="37"/>
      <c r="D16" s="38"/>
      <c r="E16" s="38"/>
      <c r="F16" s="38"/>
      <c r="G16" s="38"/>
      <c r="H16" s="38"/>
      <c r="I16" s="38"/>
      <c r="J16" s="39"/>
      <c r="K16" s="37"/>
      <c r="L16" s="39"/>
      <c r="M16" s="40"/>
      <c r="N16" s="24" t="str">
        <f t="shared" si="1"/>
        <v xml:space="preserve"> </v>
      </c>
      <c r="O16" s="25"/>
      <c r="P16" s="25"/>
      <c r="Q16" s="26"/>
      <c r="R16" s="26"/>
      <c r="S16" s="26"/>
      <c r="T16" s="26"/>
      <c r="U16" s="26"/>
      <c r="V16" s="26"/>
      <c r="W16" s="26"/>
      <c r="AT16" s="12"/>
      <c r="AU16" s="12"/>
      <c r="BA16" s="27" t="str">
        <f t="shared" si="2"/>
        <v/>
      </c>
      <c r="BB16" s="28" t="str">
        <f t="shared" si="3"/>
        <v/>
      </c>
      <c r="BC16" s="28" t="str">
        <f t="shared" si="4"/>
        <v/>
      </c>
      <c r="BD16" s="29">
        <f t="shared" si="5"/>
        <v>0</v>
      </c>
      <c r="BE16" s="29">
        <f t="shared" si="6"/>
        <v>0</v>
      </c>
      <c r="BF16" s="29" t="str">
        <f t="shared" si="7"/>
        <v/>
      </c>
    </row>
    <row r="17" spans="1:58" s="11" customFormat="1" x14ac:dyDescent="0.15">
      <c r="A17" s="50" t="s">
        <v>25</v>
      </c>
      <c r="B17" s="51">
        <f t="shared" si="8"/>
        <v>0</v>
      </c>
      <c r="C17" s="52"/>
      <c r="D17" s="53"/>
      <c r="E17" s="53"/>
      <c r="F17" s="54"/>
      <c r="G17" s="54"/>
      <c r="H17" s="54"/>
      <c r="I17" s="54"/>
      <c r="J17" s="55"/>
      <c r="K17" s="56"/>
      <c r="L17" s="57"/>
      <c r="M17" s="58"/>
      <c r="N17" s="24" t="str">
        <f t="shared" si="1"/>
        <v xml:space="preserve"> </v>
      </c>
      <c r="O17" s="25"/>
      <c r="P17" s="25"/>
      <c r="Q17" s="26"/>
      <c r="R17" s="26"/>
      <c r="S17" s="26"/>
      <c r="T17" s="26"/>
      <c r="U17" s="26"/>
      <c r="V17" s="26"/>
      <c r="W17" s="26"/>
      <c r="AT17" s="12"/>
      <c r="AU17" s="12"/>
      <c r="BA17" s="27" t="str">
        <f t="shared" si="2"/>
        <v/>
      </c>
      <c r="BB17" s="28" t="str">
        <f t="shared" si="3"/>
        <v/>
      </c>
      <c r="BC17" s="28" t="str">
        <f t="shared" si="4"/>
        <v/>
      </c>
      <c r="BD17" s="29">
        <f t="shared" si="5"/>
        <v>0</v>
      </c>
      <c r="BE17" s="29">
        <f t="shared" si="6"/>
        <v>0</v>
      </c>
      <c r="BF17" s="29" t="str">
        <f t="shared" si="7"/>
        <v/>
      </c>
    </row>
    <row r="18" spans="1:58" s="11" customFormat="1" x14ac:dyDescent="0.15">
      <c r="A18" s="50" t="s">
        <v>26</v>
      </c>
      <c r="B18" s="23">
        <f t="shared" si="8"/>
        <v>0</v>
      </c>
      <c r="C18" s="37"/>
      <c r="D18" s="38"/>
      <c r="E18" s="38"/>
      <c r="F18" s="54"/>
      <c r="G18" s="54"/>
      <c r="H18" s="54"/>
      <c r="I18" s="54"/>
      <c r="J18" s="57"/>
      <c r="K18" s="53"/>
      <c r="L18" s="57"/>
      <c r="M18" s="58"/>
      <c r="N18" s="24" t="str">
        <f t="shared" si="1"/>
        <v xml:space="preserve"> </v>
      </c>
      <c r="O18" s="7"/>
      <c r="P18" s="7"/>
      <c r="Q18" s="7"/>
      <c r="R18" s="7"/>
      <c r="S18" s="7"/>
      <c r="T18" s="7"/>
      <c r="U18" s="7"/>
      <c r="V18" s="7"/>
      <c r="W18" s="7"/>
      <c r="AT18" s="12"/>
      <c r="AU18" s="12"/>
      <c r="BA18" s="27" t="str">
        <f t="shared" si="2"/>
        <v/>
      </c>
      <c r="BB18" s="28" t="str">
        <f t="shared" si="3"/>
        <v/>
      </c>
      <c r="BC18" s="28" t="str">
        <f t="shared" si="4"/>
        <v/>
      </c>
      <c r="BD18" s="29">
        <f t="shared" si="5"/>
        <v>0</v>
      </c>
      <c r="BE18" s="29">
        <f t="shared" si="6"/>
        <v>0</v>
      </c>
      <c r="BF18" s="29" t="str">
        <f t="shared" si="7"/>
        <v/>
      </c>
    </row>
    <row r="19" spans="1:58" s="11" customFormat="1" x14ac:dyDescent="0.15">
      <c r="A19" s="50" t="s">
        <v>27</v>
      </c>
      <c r="B19" s="51">
        <f t="shared" si="8"/>
        <v>0</v>
      </c>
      <c r="C19" s="59"/>
      <c r="D19" s="54"/>
      <c r="E19" s="54"/>
      <c r="F19" s="54"/>
      <c r="G19" s="54"/>
      <c r="H19" s="54"/>
      <c r="I19" s="54"/>
      <c r="J19" s="57"/>
      <c r="K19" s="37"/>
      <c r="L19" s="57"/>
      <c r="M19" s="58"/>
      <c r="N19" s="24" t="str">
        <f>$BA19&amp;" "&amp;$BB19&amp;""&amp;$BC19&amp;""</f>
        <v xml:space="preserve"> </v>
      </c>
      <c r="O19" s="7"/>
      <c r="P19" s="7"/>
      <c r="Q19" s="7"/>
      <c r="R19" s="7"/>
      <c r="S19" s="7"/>
      <c r="T19" s="7"/>
      <c r="U19" s="7"/>
      <c r="V19" s="7"/>
      <c r="W19" s="7"/>
      <c r="AT19" s="12"/>
      <c r="AU19" s="12"/>
      <c r="BA19" s="27" t="str">
        <f t="shared" si="2"/>
        <v/>
      </c>
      <c r="BB19" s="28" t="str">
        <f t="shared" si="3"/>
        <v/>
      </c>
      <c r="BC19" s="28" t="str">
        <f t="shared" si="4"/>
        <v/>
      </c>
      <c r="BD19" s="29">
        <f t="shared" si="5"/>
        <v>0</v>
      </c>
      <c r="BE19" s="29">
        <f t="shared" si="6"/>
        <v>0</v>
      </c>
      <c r="BF19" s="29" t="str">
        <f t="shared" si="7"/>
        <v/>
      </c>
    </row>
    <row r="20" spans="1:58" s="11" customFormat="1" x14ac:dyDescent="0.15">
      <c r="A20" s="50" t="s">
        <v>28</v>
      </c>
      <c r="B20" s="51">
        <f t="shared" si="8"/>
        <v>0</v>
      </c>
      <c r="C20" s="59"/>
      <c r="D20" s="54"/>
      <c r="E20" s="54"/>
      <c r="F20" s="54"/>
      <c r="G20" s="54"/>
      <c r="H20" s="54"/>
      <c r="I20" s="54"/>
      <c r="J20" s="57"/>
      <c r="K20" s="37"/>
      <c r="L20" s="57"/>
      <c r="M20" s="58"/>
      <c r="N20" s="24" t="str">
        <f>$BA20&amp;" "&amp;$BB20&amp;""&amp;$BC20&amp;""</f>
        <v xml:space="preserve"> </v>
      </c>
      <c r="O20" s="7"/>
      <c r="P20" s="7"/>
      <c r="Q20" s="7"/>
      <c r="R20" s="7"/>
      <c r="S20" s="7"/>
      <c r="T20" s="7"/>
      <c r="U20" s="7"/>
      <c r="V20" s="7"/>
      <c r="W20" s="7"/>
      <c r="AT20" s="12"/>
      <c r="AU20" s="12"/>
      <c r="BA20" s="27" t="str">
        <f t="shared" si="2"/>
        <v/>
      </c>
      <c r="BB20" s="28" t="str">
        <f t="shared" si="3"/>
        <v/>
      </c>
      <c r="BC20" s="28" t="str">
        <f t="shared" si="4"/>
        <v/>
      </c>
      <c r="BD20" s="29">
        <f t="shared" si="5"/>
        <v>0</v>
      </c>
      <c r="BE20" s="29">
        <f t="shared" si="6"/>
        <v>0</v>
      </c>
      <c r="BF20" s="29" t="str">
        <f t="shared" si="7"/>
        <v/>
      </c>
    </row>
    <row r="21" spans="1:58" s="11" customFormat="1" x14ac:dyDescent="0.15">
      <c r="A21" s="60" t="s">
        <v>29</v>
      </c>
      <c r="B21" s="61">
        <f t="shared" si="8"/>
        <v>554</v>
      </c>
      <c r="C21" s="62">
        <v>12</v>
      </c>
      <c r="D21" s="63">
        <v>20</v>
      </c>
      <c r="E21" s="63">
        <v>12</v>
      </c>
      <c r="F21" s="63">
        <v>12</v>
      </c>
      <c r="G21" s="63">
        <v>20</v>
      </c>
      <c r="H21" s="63">
        <v>28</v>
      </c>
      <c r="I21" s="63">
        <v>258</v>
      </c>
      <c r="J21" s="64">
        <v>192</v>
      </c>
      <c r="K21" s="62">
        <v>232</v>
      </c>
      <c r="L21" s="64">
        <v>322</v>
      </c>
      <c r="M21" s="65">
        <v>554</v>
      </c>
      <c r="N21" s="24" t="str">
        <f t="shared" si="1"/>
        <v xml:space="preserve"> </v>
      </c>
      <c r="O21" s="7"/>
      <c r="P21" s="7"/>
      <c r="Q21" s="7"/>
      <c r="R21" s="7"/>
      <c r="S21" s="7"/>
      <c r="T21" s="7"/>
      <c r="U21" s="7"/>
      <c r="V21" s="7"/>
      <c r="W21" s="7"/>
      <c r="AT21" s="12"/>
      <c r="AU21" s="12"/>
      <c r="BA21" s="27" t="str">
        <f t="shared" si="2"/>
        <v/>
      </c>
      <c r="BB21" s="28" t="str">
        <f t="shared" si="3"/>
        <v/>
      </c>
      <c r="BC21" s="28" t="str">
        <f t="shared" si="4"/>
        <v/>
      </c>
      <c r="BD21" s="29">
        <f t="shared" si="5"/>
        <v>0</v>
      </c>
      <c r="BE21" s="29">
        <f t="shared" si="6"/>
        <v>0</v>
      </c>
      <c r="BF21" s="29">
        <f t="shared" si="7"/>
        <v>0</v>
      </c>
    </row>
    <row r="22" spans="1:58" s="7" customFormat="1" ht="14.25" x14ac:dyDescent="0.2">
      <c r="A22" s="8" t="s">
        <v>30</v>
      </c>
      <c r="B22" s="8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3"/>
      <c r="AV22" s="3"/>
      <c r="AW22" s="3"/>
    </row>
    <row r="23" spans="1:58" s="11" customFormat="1" x14ac:dyDescent="0.1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66"/>
      <c r="O23" s="66"/>
      <c r="P23" s="25"/>
      <c r="Q23" s="25"/>
      <c r="R23" s="25"/>
      <c r="S23" s="26"/>
      <c r="T23" s="26"/>
      <c r="U23" s="26"/>
      <c r="V23" s="26"/>
      <c r="W23" s="26"/>
      <c r="X23" s="26"/>
      <c r="Y23" s="26"/>
      <c r="Z23" s="12"/>
      <c r="AA23" s="67"/>
      <c r="AB23" s="67"/>
      <c r="AC23" s="12"/>
      <c r="AD23" s="12"/>
      <c r="AV23" s="12"/>
      <c r="AW23" s="12"/>
    </row>
    <row r="24" spans="1:58" s="11" customFormat="1" ht="21" x14ac:dyDescent="0.15">
      <c r="A24" s="396"/>
      <c r="B24" s="398"/>
      <c r="C24" s="13" t="s">
        <v>8</v>
      </c>
      <c r="D24" s="14" t="s">
        <v>9</v>
      </c>
      <c r="E24" s="14" t="s">
        <v>10</v>
      </c>
      <c r="F24" s="14" t="s">
        <v>11</v>
      </c>
      <c r="G24" s="14" t="s">
        <v>12</v>
      </c>
      <c r="H24" s="14" t="s">
        <v>13</v>
      </c>
      <c r="I24" s="14" t="s">
        <v>14</v>
      </c>
      <c r="J24" s="15" t="s">
        <v>15</v>
      </c>
      <c r="K24" s="16" t="s">
        <v>16</v>
      </c>
      <c r="L24" s="15" t="s">
        <v>17</v>
      </c>
      <c r="M24" s="394"/>
      <c r="N24" s="66"/>
      <c r="O24" s="66"/>
      <c r="P24" s="25"/>
      <c r="Q24" s="25"/>
      <c r="R24" s="25"/>
      <c r="S24" s="26"/>
      <c r="T24" s="26"/>
      <c r="U24" s="26"/>
      <c r="V24" s="26"/>
      <c r="W24" s="26"/>
      <c r="X24" s="26"/>
      <c r="Y24" s="26"/>
      <c r="Z24" s="12"/>
      <c r="AA24" s="67"/>
      <c r="AB24" s="67"/>
      <c r="AC24" s="12"/>
      <c r="AD24" s="12"/>
      <c r="AV24" s="12"/>
      <c r="AW24" s="12"/>
    </row>
    <row r="25" spans="1:58" s="11" customFormat="1" x14ac:dyDescent="0.15">
      <c r="A25" s="68" t="s">
        <v>32</v>
      </c>
      <c r="B25" s="31">
        <f>SUM(C25:J25)</f>
        <v>0</v>
      </c>
      <c r="C25" s="32"/>
      <c r="D25" s="33"/>
      <c r="E25" s="33"/>
      <c r="F25" s="33"/>
      <c r="G25" s="33"/>
      <c r="H25" s="33"/>
      <c r="I25" s="33"/>
      <c r="J25" s="34"/>
      <c r="K25" s="32"/>
      <c r="L25" s="34"/>
      <c r="M25" s="69"/>
      <c r="N25" s="24" t="str">
        <f t="shared" ref="N25:N37" si="9">$BA25&amp;" "&amp;$BB25&amp;""&amp;$BC25</f>
        <v xml:space="preserve"> </v>
      </c>
      <c r="O25" s="66"/>
      <c r="P25" s="25"/>
      <c r="Q25" s="25"/>
      <c r="R25" s="25"/>
      <c r="S25" s="26"/>
      <c r="T25" s="26"/>
      <c r="U25" s="26"/>
      <c r="V25" s="26"/>
      <c r="W25" s="26"/>
      <c r="AC25" s="12"/>
      <c r="AD25" s="12"/>
      <c r="AV25" s="12"/>
      <c r="AW25" s="12"/>
      <c r="BA25" s="27" t="str">
        <f>IF($B25&lt;&gt;($K25+$L25)," El número consultas según sexo NO puede ser diferente al Total.","")</f>
        <v/>
      </c>
      <c r="BB25" s="28" t="str">
        <f>IF($B25=0,"",IF($M25="",IF($B25="",""," No olvide escribir la columna Beneficiarios."),""))</f>
        <v/>
      </c>
      <c r="BC25" s="28" t="str">
        <f>IF($B25&lt;$M25," El número de Beneficiarios NO puede ser mayor que el Total.","")</f>
        <v/>
      </c>
      <c r="BD25" s="29">
        <f>IF($B25&lt;&gt;($K25+$L25),1,0)</f>
        <v>0</v>
      </c>
      <c r="BE25" s="29">
        <f>IF($B25&lt;$M25,1,0)</f>
        <v>0</v>
      </c>
      <c r="BF25" s="29" t="str">
        <f t="shared" ref="BF25:BF37" si="10">IF($B25=0,"",IF($M25="",IF($B25="","",1),0))</f>
        <v/>
      </c>
    </row>
    <row r="26" spans="1:58" s="11" customFormat="1" x14ac:dyDescent="0.15">
      <c r="A26" s="70" t="s">
        <v>33</v>
      </c>
      <c r="B26" s="23">
        <f t="shared" ref="B26:B37" si="11">SUM(C26:J26)</f>
        <v>0</v>
      </c>
      <c r="C26" s="37"/>
      <c r="D26" s="38"/>
      <c r="E26" s="38"/>
      <c r="F26" s="38"/>
      <c r="G26" s="38"/>
      <c r="H26" s="38"/>
      <c r="I26" s="38"/>
      <c r="J26" s="39"/>
      <c r="K26" s="56"/>
      <c r="L26" s="39"/>
      <c r="M26" s="71"/>
      <c r="N26" s="24" t="str">
        <f t="shared" si="9"/>
        <v xml:space="preserve"> </v>
      </c>
      <c r="O26" s="66"/>
      <c r="P26" s="25"/>
      <c r="Q26" s="25"/>
      <c r="R26" s="25"/>
      <c r="S26" s="26"/>
      <c r="T26" s="26"/>
      <c r="U26" s="26"/>
      <c r="V26" s="26"/>
      <c r="W26" s="26"/>
      <c r="AC26" s="12"/>
      <c r="AD26" s="12"/>
      <c r="AV26" s="12"/>
      <c r="AW26" s="12"/>
      <c r="BA26" s="27" t="str">
        <f t="shared" ref="BA26:BA37" si="12">IF($B26&lt;&gt;($K26+$L26)," El número consultas según sexo NO puede ser diferente al Total.","")</f>
        <v/>
      </c>
      <c r="BB26" s="28" t="str">
        <f t="shared" ref="BB26:BB37" si="13">IF($B26=0,"",IF($M26="",IF($B26="",""," No olvide escribir la columna Beneficiarios."),""))</f>
        <v/>
      </c>
      <c r="BC26" s="28" t="str">
        <f t="shared" ref="BC26:BC37" si="14">IF($B26&lt;$M26," El número de Beneficiarios NO puede ser mayor que el Total.","")</f>
        <v/>
      </c>
      <c r="BD26" s="29">
        <f t="shared" ref="BD26:BD37" si="15">IF($B26&lt;&gt;($K26+$L26),1,0)</f>
        <v>0</v>
      </c>
      <c r="BE26" s="29">
        <f t="shared" ref="BE26:BE37" si="16">IF($B26&lt;$M26,1,0)</f>
        <v>0</v>
      </c>
      <c r="BF26" s="29" t="str">
        <f t="shared" si="10"/>
        <v/>
      </c>
    </row>
    <row r="27" spans="1:58" s="11" customFormat="1" x14ac:dyDescent="0.15">
      <c r="A27" s="72" t="s">
        <v>34</v>
      </c>
      <c r="B27" s="51">
        <f t="shared" si="11"/>
        <v>0</v>
      </c>
      <c r="C27" s="37"/>
      <c r="D27" s="38"/>
      <c r="E27" s="38"/>
      <c r="F27" s="38"/>
      <c r="G27" s="38"/>
      <c r="H27" s="38"/>
      <c r="I27" s="38"/>
      <c r="J27" s="39"/>
      <c r="K27" s="37"/>
      <c r="L27" s="39"/>
      <c r="M27" s="71"/>
      <c r="N27" s="24" t="str">
        <f t="shared" si="9"/>
        <v xml:space="preserve"> </v>
      </c>
      <c r="O27" s="66"/>
      <c r="P27" s="25"/>
      <c r="Q27" s="25"/>
      <c r="R27" s="25"/>
      <c r="S27" s="26"/>
      <c r="T27" s="26"/>
      <c r="U27" s="26"/>
      <c r="V27" s="26"/>
      <c r="W27" s="26"/>
      <c r="AC27" s="12"/>
      <c r="AD27" s="12"/>
      <c r="AV27" s="12"/>
      <c r="AW27" s="12"/>
      <c r="BA27" s="27" t="str">
        <f t="shared" si="12"/>
        <v/>
      </c>
      <c r="BB27" s="28" t="str">
        <f t="shared" si="13"/>
        <v/>
      </c>
      <c r="BC27" s="28" t="str">
        <f t="shared" si="14"/>
        <v/>
      </c>
      <c r="BD27" s="29">
        <f t="shared" si="15"/>
        <v>0</v>
      </c>
      <c r="BE27" s="29">
        <f t="shared" si="16"/>
        <v>0</v>
      </c>
      <c r="BF27" s="29" t="str">
        <f t="shared" si="10"/>
        <v/>
      </c>
    </row>
    <row r="28" spans="1:58" s="11" customFormat="1" x14ac:dyDescent="0.15">
      <c r="A28" s="72" t="s">
        <v>35</v>
      </c>
      <c r="B28" s="51">
        <f t="shared" si="11"/>
        <v>0</v>
      </c>
      <c r="C28" s="37"/>
      <c r="D28" s="38"/>
      <c r="E28" s="38"/>
      <c r="F28" s="38"/>
      <c r="G28" s="38"/>
      <c r="H28" s="38"/>
      <c r="I28" s="38"/>
      <c r="J28" s="39"/>
      <c r="K28" s="37"/>
      <c r="L28" s="39"/>
      <c r="M28" s="71"/>
      <c r="N28" s="24" t="str">
        <f t="shared" si="9"/>
        <v xml:space="preserve"> </v>
      </c>
      <c r="O28" s="66"/>
      <c r="P28" s="25"/>
      <c r="Q28" s="25"/>
      <c r="R28" s="25"/>
      <c r="S28" s="26"/>
      <c r="T28" s="26"/>
      <c r="U28" s="26"/>
      <c r="V28" s="26"/>
      <c r="W28" s="26"/>
      <c r="AC28" s="12"/>
      <c r="AD28" s="12"/>
      <c r="AV28" s="12"/>
      <c r="AW28" s="12"/>
      <c r="BA28" s="27" t="str">
        <f t="shared" si="12"/>
        <v/>
      </c>
      <c r="BB28" s="28" t="str">
        <f t="shared" si="13"/>
        <v/>
      </c>
      <c r="BC28" s="28" t="str">
        <f t="shared" si="14"/>
        <v/>
      </c>
      <c r="BD28" s="29">
        <f t="shared" si="15"/>
        <v>0</v>
      </c>
      <c r="BE28" s="29">
        <f t="shared" si="16"/>
        <v>0</v>
      </c>
      <c r="BF28" s="29" t="str">
        <f t="shared" si="10"/>
        <v/>
      </c>
    </row>
    <row r="29" spans="1:58" s="11" customFormat="1" x14ac:dyDescent="0.15">
      <c r="A29" s="48" t="s">
        <v>36</v>
      </c>
      <c r="B29" s="23">
        <f t="shared" si="11"/>
        <v>0</v>
      </c>
      <c r="C29" s="37"/>
      <c r="D29" s="38"/>
      <c r="E29" s="38"/>
      <c r="F29" s="38"/>
      <c r="G29" s="38"/>
      <c r="H29" s="38"/>
      <c r="I29" s="38"/>
      <c r="J29" s="39"/>
      <c r="K29" s="37"/>
      <c r="L29" s="39"/>
      <c r="M29" s="71"/>
      <c r="N29" s="24" t="str">
        <f t="shared" si="9"/>
        <v xml:space="preserve"> </v>
      </c>
      <c r="O29" s="66"/>
      <c r="P29" s="25"/>
      <c r="Q29" s="25"/>
      <c r="R29" s="25"/>
      <c r="S29" s="26"/>
      <c r="T29" s="26"/>
      <c r="U29" s="26"/>
      <c r="V29" s="26"/>
      <c r="W29" s="26"/>
      <c r="AC29" s="12"/>
      <c r="AD29" s="12"/>
      <c r="AV29" s="12"/>
      <c r="AW29" s="12"/>
      <c r="BA29" s="27" t="str">
        <f t="shared" si="12"/>
        <v/>
      </c>
      <c r="BB29" s="28" t="str">
        <f t="shared" si="13"/>
        <v/>
      </c>
      <c r="BC29" s="28" t="str">
        <f t="shared" si="14"/>
        <v/>
      </c>
      <c r="BD29" s="29">
        <f t="shared" si="15"/>
        <v>0</v>
      </c>
      <c r="BE29" s="29">
        <f t="shared" si="16"/>
        <v>0</v>
      </c>
      <c r="BF29" s="29" t="str">
        <f t="shared" si="10"/>
        <v/>
      </c>
    </row>
    <row r="30" spans="1:58" s="11" customFormat="1" x14ac:dyDescent="0.15">
      <c r="A30" s="48" t="s">
        <v>37</v>
      </c>
      <c r="B30" s="23">
        <f t="shared" si="11"/>
        <v>0</v>
      </c>
      <c r="C30" s="37"/>
      <c r="D30" s="38"/>
      <c r="E30" s="38"/>
      <c r="F30" s="38"/>
      <c r="G30" s="38"/>
      <c r="H30" s="38"/>
      <c r="I30" s="38"/>
      <c r="J30" s="39"/>
      <c r="K30" s="37"/>
      <c r="L30" s="39"/>
      <c r="M30" s="71"/>
      <c r="N30" s="24" t="str">
        <f t="shared" si="9"/>
        <v xml:space="preserve"> </v>
      </c>
      <c r="O30" s="66"/>
      <c r="P30" s="25"/>
      <c r="Q30" s="25"/>
      <c r="R30" s="25"/>
      <c r="S30" s="26"/>
      <c r="T30" s="26"/>
      <c r="U30" s="26"/>
      <c r="V30" s="26"/>
      <c r="W30" s="26"/>
      <c r="AC30" s="12"/>
      <c r="AD30" s="12"/>
      <c r="AV30" s="12"/>
      <c r="AW30" s="12"/>
      <c r="BA30" s="27" t="str">
        <f t="shared" si="12"/>
        <v/>
      </c>
      <c r="BB30" s="28" t="str">
        <f t="shared" si="13"/>
        <v/>
      </c>
      <c r="BC30" s="28" t="str">
        <f t="shared" si="14"/>
        <v/>
      </c>
      <c r="BD30" s="29">
        <f t="shared" si="15"/>
        <v>0</v>
      </c>
      <c r="BE30" s="29">
        <f t="shared" si="16"/>
        <v>0</v>
      </c>
      <c r="BF30" s="29" t="str">
        <f t="shared" si="10"/>
        <v/>
      </c>
    </row>
    <row r="31" spans="1:58" s="11" customFormat="1" x14ac:dyDescent="0.15">
      <c r="A31" s="48" t="s">
        <v>38</v>
      </c>
      <c r="B31" s="23">
        <f t="shared" si="11"/>
        <v>0</v>
      </c>
      <c r="C31" s="37"/>
      <c r="D31" s="38"/>
      <c r="E31" s="38"/>
      <c r="F31" s="38"/>
      <c r="G31" s="38"/>
      <c r="H31" s="38"/>
      <c r="I31" s="38"/>
      <c r="J31" s="39"/>
      <c r="K31" s="37"/>
      <c r="L31" s="39"/>
      <c r="M31" s="71"/>
      <c r="N31" s="24" t="str">
        <f t="shared" si="9"/>
        <v xml:space="preserve"> </v>
      </c>
      <c r="O31" s="66"/>
      <c r="P31" s="25"/>
      <c r="Q31" s="25"/>
      <c r="R31" s="25"/>
      <c r="S31" s="26"/>
      <c r="T31" s="26"/>
      <c r="U31" s="26"/>
      <c r="V31" s="26"/>
      <c r="W31" s="26"/>
      <c r="AC31" s="12"/>
      <c r="AD31" s="12"/>
      <c r="AV31" s="12"/>
      <c r="AW31" s="12"/>
      <c r="BA31" s="27" t="str">
        <f t="shared" si="12"/>
        <v/>
      </c>
      <c r="BB31" s="28" t="str">
        <f t="shared" si="13"/>
        <v/>
      </c>
      <c r="BC31" s="28" t="str">
        <f t="shared" si="14"/>
        <v/>
      </c>
      <c r="BD31" s="29">
        <f t="shared" si="15"/>
        <v>0</v>
      </c>
      <c r="BE31" s="29">
        <f t="shared" si="16"/>
        <v>0</v>
      </c>
      <c r="BF31" s="29" t="str">
        <f t="shared" si="10"/>
        <v/>
      </c>
    </row>
    <row r="32" spans="1:58" s="11" customFormat="1" x14ac:dyDescent="0.15">
      <c r="A32" s="48" t="s">
        <v>39</v>
      </c>
      <c r="B32" s="23">
        <f t="shared" si="11"/>
        <v>0</v>
      </c>
      <c r="C32" s="37"/>
      <c r="D32" s="38"/>
      <c r="E32" s="38"/>
      <c r="F32" s="38"/>
      <c r="G32" s="38"/>
      <c r="H32" s="38"/>
      <c r="I32" s="38"/>
      <c r="J32" s="39"/>
      <c r="K32" s="37"/>
      <c r="L32" s="39"/>
      <c r="M32" s="71"/>
      <c r="N32" s="24" t="str">
        <f t="shared" si="9"/>
        <v xml:space="preserve"> </v>
      </c>
      <c r="O32" s="66"/>
      <c r="P32" s="25"/>
      <c r="Q32" s="25"/>
      <c r="R32" s="25"/>
      <c r="S32" s="26"/>
      <c r="T32" s="26"/>
      <c r="U32" s="26"/>
      <c r="V32" s="26"/>
      <c r="W32" s="26"/>
      <c r="AC32" s="12"/>
      <c r="AD32" s="12"/>
      <c r="AV32" s="12"/>
      <c r="AW32" s="12"/>
      <c r="BA32" s="27" t="str">
        <f t="shared" si="12"/>
        <v/>
      </c>
      <c r="BB32" s="28" t="str">
        <f t="shared" si="13"/>
        <v/>
      </c>
      <c r="BC32" s="28" t="str">
        <f t="shared" si="14"/>
        <v/>
      </c>
      <c r="BD32" s="29">
        <f t="shared" si="15"/>
        <v>0</v>
      </c>
      <c r="BE32" s="29">
        <f t="shared" si="16"/>
        <v>0</v>
      </c>
      <c r="BF32" s="29" t="str">
        <f t="shared" si="10"/>
        <v/>
      </c>
    </row>
    <row r="33" spans="1:58" s="11" customFormat="1" x14ac:dyDescent="0.15">
      <c r="A33" s="48" t="s">
        <v>40</v>
      </c>
      <c r="B33" s="23">
        <f t="shared" si="11"/>
        <v>0</v>
      </c>
      <c r="C33" s="37"/>
      <c r="D33" s="38"/>
      <c r="E33" s="38"/>
      <c r="F33" s="38"/>
      <c r="G33" s="38"/>
      <c r="H33" s="38"/>
      <c r="I33" s="38"/>
      <c r="J33" s="39"/>
      <c r="K33" s="37"/>
      <c r="L33" s="39"/>
      <c r="M33" s="71"/>
      <c r="N33" s="24" t="str">
        <f t="shared" si="9"/>
        <v xml:space="preserve"> </v>
      </c>
      <c r="O33" s="66"/>
      <c r="P33" s="25"/>
      <c r="Q33" s="25"/>
      <c r="R33" s="25"/>
      <c r="S33" s="26"/>
      <c r="T33" s="26"/>
      <c r="U33" s="26"/>
      <c r="V33" s="26"/>
      <c r="W33" s="26"/>
      <c r="AC33" s="12"/>
      <c r="AD33" s="12"/>
      <c r="AV33" s="12"/>
      <c r="AW33" s="12"/>
      <c r="BA33" s="27" t="str">
        <f t="shared" si="12"/>
        <v/>
      </c>
      <c r="BB33" s="28" t="str">
        <f t="shared" si="13"/>
        <v/>
      </c>
      <c r="BC33" s="28" t="str">
        <f t="shared" si="14"/>
        <v/>
      </c>
      <c r="BD33" s="29">
        <f t="shared" si="15"/>
        <v>0</v>
      </c>
      <c r="BE33" s="29">
        <f t="shared" si="16"/>
        <v>0</v>
      </c>
      <c r="BF33" s="29" t="str">
        <f t="shared" si="10"/>
        <v/>
      </c>
    </row>
    <row r="34" spans="1:58" s="11" customFormat="1" x14ac:dyDescent="0.15">
      <c r="A34" s="48" t="s">
        <v>41</v>
      </c>
      <c r="B34" s="23">
        <f t="shared" si="11"/>
        <v>0</v>
      </c>
      <c r="C34" s="37"/>
      <c r="D34" s="38"/>
      <c r="E34" s="38"/>
      <c r="F34" s="38"/>
      <c r="G34" s="38"/>
      <c r="H34" s="38"/>
      <c r="I34" s="38"/>
      <c r="J34" s="39"/>
      <c r="K34" s="37"/>
      <c r="L34" s="39"/>
      <c r="M34" s="71"/>
      <c r="N34" s="24" t="str">
        <f t="shared" si="9"/>
        <v xml:space="preserve"> </v>
      </c>
      <c r="O34" s="66"/>
      <c r="P34" s="25"/>
      <c r="Q34" s="25"/>
      <c r="R34" s="25"/>
      <c r="S34" s="26"/>
      <c r="T34" s="26"/>
      <c r="U34" s="26"/>
      <c r="V34" s="26"/>
      <c r="W34" s="26"/>
      <c r="AC34" s="12"/>
      <c r="AD34" s="12"/>
      <c r="AV34" s="12"/>
      <c r="AW34" s="12"/>
      <c r="BA34" s="27" t="str">
        <f t="shared" si="12"/>
        <v/>
      </c>
      <c r="BB34" s="28" t="str">
        <f t="shared" si="13"/>
        <v/>
      </c>
      <c r="BC34" s="28" t="str">
        <f t="shared" si="14"/>
        <v/>
      </c>
      <c r="BD34" s="29">
        <f t="shared" si="15"/>
        <v>0</v>
      </c>
      <c r="BE34" s="29">
        <f t="shared" si="16"/>
        <v>0</v>
      </c>
      <c r="BF34" s="29" t="str">
        <f t="shared" si="10"/>
        <v/>
      </c>
    </row>
    <row r="35" spans="1:58" s="11" customFormat="1" x14ac:dyDescent="0.15">
      <c r="A35" s="48" t="s">
        <v>42</v>
      </c>
      <c r="B35" s="23">
        <f t="shared" si="11"/>
        <v>0</v>
      </c>
      <c r="C35" s="37"/>
      <c r="D35" s="38"/>
      <c r="E35" s="38"/>
      <c r="F35" s="38"/>
      <c r="G35" s="38"/>
      <c r="H35" s="38"/>
      <c r="I35" s="38"/>
      <c r="J35" s="39"/>
      <c r="K35" s="37"/>
      <c r="L35" s="39"/>
      <c r="M35" s="71"/>
      <c r="N35" s="24" t="str">
        <f t="shared" si="9"/>
        <v xml:space="preserve"> </v>
      </c>
      <c r="O35" s="66"/>
      <c r="P35" s="25"/>
      <c r="Q35" s="25"/>
      <c r="R35" s="25"/>
      <c r="S35" s="26"/>
      <c r="T35" s="26"/>
      <c r="U35" s="26"/>
      <c r="V35" s="26"/>
      <c r="W35" s="26"/>
      <c r="AC35" s="12"/>
      <c r="AD35" s="12"/>
      <c r="AV35" s="12"/>
      <c r="AW35" s="12"/>
      <c r="BA35" s="27" t="str">
        <f t="shared" si="12"/>
        <v/>
      </c>
      <c r="BB35" s="28" t="str">
        <f t="shared" si="13"/>
        <v/>
      </c>
      <c r="BC35" s="28" t="str">
        <f t="shared" si="14"/>
        <v/>
      </c>
      <c r="BD35" s="29">
        <f t="shared" si="15"/>
        <v>0</v>
      </c>
      <c r="BE35" s="29">
        <f t="shared" si="16"/>
        <v>0</v>
      </c>
      <c r="BF35" s="29" t="str">
        <f t="shared" si="10"/>
        <v/>
      </c>
    </row>
    <row r="36" spans="1:58" s="11" customFormat="1" x14ac:dyDescent="0.15">
      <c r="A36" s="48" t="s">
        <v>43</v>
      </c>
      <c r="B36" s="23">
        <f t="shared" si="11"/>
        <v>0</v>
      </c>
      <c r="C36" s="37"/>
      <c r="D36" s="38"/>
      <c r="E36" s="38"/>
      <c r="F36" s="38"/>
      <c r="G36" s="38"/>
      <c r="H36" s="38"/>
      <c r="I36" s="38"/>
      <c r="J36" s="39"/>
      <c r="K36" s="37"/>
      <c r="L36" s="39"/>
      <c r="M36" s="71"/>
      <c r="N36" s="24" t="str">
        <f t="shared" si="9"/>
        <v xml:space="preserve"> </v>
      </c>
      <c r="O36" s="66"/>
      <c r="P36" s="25"/>
      <c r="Q36" s="25"/>
      <c r="R36" s="25"/>
      <c r="S36" s="26"/>
      <c r="T36" s="26"/>
      <c r="U36" s="26"/>
      <c r="V36" s="26"/>
      <c r="W36" s="26"/>
      <c r="AC36" s="12"/>
      <c r="AD36" s="12"/>
      <c r="AV36" s="12"/>
      <c r="AW36" s="12"/>
      <c r="BA36" s="27" t="str">
        <f t="shared" si="12"/>
        <v/>
      </c>
      <c r="BB36" s="28" t="str">
        <f t="shared" si="13"/>
        <v/>
      </c>
      <c r="BC36" s="28" t="str">
        <f t="shared" si="14"/>
        <v/>
      </c>
      <c r="BD36" s="29">
        <f t="shared" si="15"/>
        <v>0</v>
      </c>
      <c r="BE36" s="29">
        <f t="shared" si="16"/>
        <v>0</v>
      </c>
      <c r="BF36" s="29" t="str">
        <f t="shared" si="10"/>
        <v/>
      </c>
    </row>
    <row r="37" spans="1:58" s="11" customFormat="1" x14ac:dyDescent="0.15">
      <c r="A37" s="73" t="s">
        <v>44</v>
      </c>
      <c r="B37" s="61">
        <f t="shared" si="11"/>
        <v>0</v>
      </c>
      <c r="C37" s="62"/>
      <c r="D37" s="63"/>
      <c r="E37" s="63"/>
      <c r="F37" s="63"/>
      <c r="G37" s="63"/>
      <c r="H37" s="63"/>
      <c r="I37" s="63"/>
      <c r="J37" s="64"/>
      <c r="K37" s="62"/>
      <c r="L37" s="64"/>
      <c r="M37" s="74"/>
      <c r="N37" s="24" t="str">
        <f t="shared" si="9"/>
        <v xml:space="preserve"> </v>
      </c>
      <c r="O37" s="66"/>
      <c r="P37" s="25"/>
      <c r="Q37" s="25"/>
      <c r="R37" s="25"/>
      <c r="S37" s="26"/>
      <c r="T37" s="26"/>
      <c r="U37" s="26"/>
      <c r="V37" s="26"/>
      <c r="W37" s="26"/>
      <c r="AC37" s="12"/>
      <c r="AD37" s="12"/>
      <c r="AV37" s="12"/>
      <c r="AW37" s="12"/>
      <c r="BA37" s="27" t="str">
        <f t="shared" si="12"/>
        <v/>
      </c>
      <c r="BB37" s="28" t="str">
        <f t="shared" si="13"/>
        <v/>
      </c>
      <c r="BC37" s="28" t="str">
        <f t="shared" si="14"/>
        <v/>
      </c>
      <c r="BD37" s="29">
        <f t="shared" si="15"/>
        <v>0</v>
      </c>
      <c r="BE37" s="29">
        <f t="shared" si="16"/>
        <v>0</v>
      </c>
      <c r="BF37" s="29" t="str">
        <f t="shared" si="10"/>
        <v/>
      </c>
    </row>
    <row r="38" spans="1:58" s="11" customFormat="1" ht="14.25" x14ac:dyDescent="0.2">
      <c r="A38" s="75" t="s">
        <v>45</v>
      </c>
      <c r="B38" s="75"/>
      <c r="C38" s="75"/>
      <c r="D38" s="75"/>
      <c r="E38" s="75"/>
      <c r="F38" s="75"/>
      <c r="G38" s="75"/>
      <c r="H38" s="75"/>
      <c r="I38" s="8"/>
      <c r="J38" s="8"/>
      <c r="K38" s="8"/>
      <c r="L38" s="8"/>
      <c r="M38" s="8"/>
      <c r="N38" s="3"/>
      <c r="O38" s="7"/>
      <c r="P38" s="7"/>
      <c r="Q38" s="7"/>
      <c r="R38" s="7"/>
      <c r="S38" s="7"/>
      <c r="T38" s="7"/>
      <c r="U38" s="7"/>
      <c r="V38" s="7"/>
      <c r="W38" s="7"/>
      <c r="AV38" s="12"/>
      <c r="AW38" s="12"/>
      <c r="BA38" s="7"/>
      <c r="BB38" s="7"/>
    </row>
    <row r="39" spans="1:58" s="11" customFormat="1" x14ac:dyDescent="0.1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3"/>
      <c r="L39" s="76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AT39" s="12"/>
      <c r="AU39" s="12"/>
      <c r="BA39" s="7"/>
      <c r="BB39" s="7"/>
    </row>
    <row r="40" spans="1:58" s="11" customFormat="1" ht="21" x14ac:dyDescent="0.15">
      <c r="A40" s="396"/>
      <c r="B40" s="398"/>
      <c r="C40" s="14" t="s">
        <v>11</v>
      </c>
      <c r="D40" s="14" t="s">
        <v>12</v>
      </c>
      <c r="E40" s="77" t="s">
        <v>13</v>
      </c>
      <c r="F40" s="77" t="s">
        <v>48</v>
      </c>
      <c r="G40" s="14" t="s">
        <v>11</v>
      </c>
      <c r="H40" s="14" t="s">
        <v>12</v>
      </c>
      <c r="I40" s="77" t="s">
        <v>13</v>
      </c>
      <c r="J40" s="77" t="s">
        <v>48</v>
      </c>
      <c r="K40" s="3"/>
      <c r="L40" s="3"/>
      <c r="M40" s="3"/>
      <c r="N40" s="76"/>
      <c r="O40" s="7"/>
      <c r="P40" s="7"/>
      <c r="Q40" s="7"/>
      <c r="R40" s="7"/>
      <c r="S40" s="7"/>
      <c r="T40" s="7"/>
      <c r="U40" s="7"/>
      <c r="V40" s="7"/>
      <c r="W40" s="7"/>
      <c r="AV40" s="12"/>
      <c r="AW40" s="12"/>
      <c r="BA40" s="7"/>
      <c r="BB40" s="7"/>
      <c r="BC40" s="7"/>
      <c r="BD40" s="7"/>
    </row>
    <row r="41" spans="1:58" s="11" customFormat="1" x14ac:dyDescent="0.15">
      <c r="A41" s="78" t="s">
        <v>49</v>
      </c>
      <c r="B41" s="23">
        <f>SUM(C41:J41)</f>
        <v>0</v>
      </c>
      <c r="C41" s="32"/>
      <c r="D41" s="33"/>
      <c r="E41" s="34"/>
      <c r="F41" s="34"/>
      <c r="G41" s="32"/>
      <c r="H41" s="33"/>
      <c r="I41" s="33"/>
      <c r="J41" s="34"/>
      <c r="K41" s="24" t="str">
        <f>$BA41</f>
        <v/>
      </c>
      <c r="L41" s="3"/>
      <c r="M41" s="3"/>
      <c r="N41" s="79"/>
      <c r="O41" s="7"/>
      <c r="P41" s="7"/>
      <c r="Q41" s="7"/>
      <c r="R41" s="7"/>
      <c r="S41" s="7"/>
      <c r="T41" s="7"/>
      <c r="U41" s="7"/>
      <c r="V41" s="7"/>
      <c r="W41" s="7"/>
      <c r="AV41" s="12"/>
      <c r="AW41" s="12"/>
      <c r="BA41" s="27" t="str">
        <f>IF($B41&lt;=SUM(F18:I18),""," El número de consultas médicas con y sin entrega de anticoncepción DEBE ser igual o menor al Total de consulta ginecologica mismas edades.")</f>
        <v/>
      </c>
      <c r="BD41" s="29">
        <f>IF($B41&lt;=SUM(F18:I18),0,1)</f>
        <v>0</v>
      </c>
    </row>
    <row r="42" spans="1:58" s="11" customFormat="1" x14ac:dyDescent="0.15">
      <c r="A42" s="60" t="s">
        <v>50</v>
      </c>
      <c r="B42" s="61">
        <f>SUM(C42:J42)</f>
        <v>0</v>
      </c>
      <c r="C42" s="62"/>
      <c r="D42" s="63"/>
      <c r="E42" s="64"/>
      <c r="F42" s="64"/>
      <c r="G42" s="62"/>
      <c r="H42" s="63"/>
      <c r="I42" s="63"/>
      <c r="J42" s="64"/>
      <c r="K42" s="24" t="str">
        <f>$BA42</f>
        <v/>
      </c>
      <c r="L42" s="3"/>
      <c r="M42" s="3"/>
      <c r="N42" s="80"/>
      <c r="O42" s="7"/>
      <c r="P42" s="7"/>
      <c r="Q42" s="7"/>
      <c r="R42" s="7"/>
      <c r="S42" s="7"/>
      <c r="T42" s="7"/>
      <c r="U42" s="7"/>
      <c r="V42" s="7"/>
      <c r="W42" s="7"/>
      <c r="AV42" s="12"/>
      <c r="AW42" s="12"/>
      <c r="BA42" s="27" t="str">
        <f>IF($B42&lt;=SUM(F26:I28),""," El número de consultas por matrona (ón) con y sin entrega de anticoncepción DEBE ser igual o menor al Total de consultas por matrona sección B mismas edades.")</f>
        <v/>
      </c>
      <c r="BD42" s="29">
        <f>IF($B42&lt;=SUM(F26:I28),0,1)</f>
        <v>0</v>
      </c>
    </row>
    <row r="43" spans="1:58" s="11" customFormat="1" ht="14.25" x14ac:dyDescent="0.2">
      <c r="A43" s="81" t="s">
        <v>51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0"/>
      <c r="O43" s="7"/>
      <c r="P43" s="7"/>
      <c r="Q43" s="7"/>
      <c r="R43" s="7"/>
      <c r="S43" s="7"/>
      <c r="T43" s="7"/>
      <c r="U43" s="7"/>
      <c r="V43" s="7"/>
      <c r="W43" s="7"/>
      <c r="AV43" s="12"/>
      <c r="AW43" s="12"/>
      <c r="BA43" s="7"/>
      <c r="BB43" s="7"/>
    </row>
    <row r="44" spans="1:58" s="11" customFormat="1" x14ac:dyDescent="0.1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7"/>
      <c r="O44" s="7"/>
      <c r="P44" s="7"/>
      <c r="Q44" s="7"/>
      <c r="R44" s="7"/>
      <c r="S44" s="7"/>
      <c r="T44" s="7"/>
      <c r="U44" s="7"/>
      <c r="V44" s="7"/>
      <c r="W44" s="7"/>
      <c r="AU44" s="12"/>
      <c r="AV44" s="12"/>
      <c r="BA44" s="7"/>
      <c r="BB44" s="7"/>
    </row>
    <row r="45" spans="1:58" s="11" customFormat="1" ht="21" x14ac:dyDescent="0.15">
      <c r="A45" s="403"/>
      <c r="B45" s="394"/>
      <c r="C45" s="13" t="s">
        <v>8</v>
      </c>
      <c r="D45" s="14" t="s">
        <v>9</v>
      </c>
      <c r="E45" s="14" t="s">
        <v>10</v>
      </c>
      <c r="F45" s="14" t="s">
        <v>11</v>
      </c>
      <c r="G45" s="14" t="s">
        <v>12</v>
      </c>
      <c r="H45" s="14" t="s">
        <v>13</v>
      </c>
      <c r="I45" s="14" t="s">
        <v>14</v>
      </c>
      <c r="J45" s="15" t="s">
        <v>15</v>
      </c>
      <c r="K45" s="16" t="s">
        <v>16</v>
      </c>
      <c r="L45" s="15" t="s">
        <v>17</v>
      </c>
      <c r="M45" s="394"/>
      <c r="N45" s="7"/>
      <c r="O45" s="7"/>
      <c r="P45" s="7"/>
      <c r="Q45" s="7"/>
      <c r="R45" s="7"/>
      <c r="S45" s="7"/>
      <c r="T45" s="7"/>
      <c r="U45" s="7"/>
      <c r="V45" s="7"/>
      <c r="W45" s="7"/>
      <c r="AU45" s="12"/>
      <c r="AV45" s="12"/>
      <c r="BA45" s="7"/>
      <c r="BB45" s="7"/>
    </row>
    <row r="46" spans="1:58" s="11" customFormat="1" x14ac:dyDescent="0.15">
      <c r="A46" s="82" t="s">
        <v>53</v>
      </c>
      <c r="B46" s="83">
        <f t="shared" ref="B46:B51" si="17">SUM(C46:J46)</f>
        <v>0</v>
      </c>
      <c r="C46" s="84">
        <f>SUM(C47:C48)</f>
        <v>0</v>
      </c>
      <c r="D46" s="85">
        <f t="shared" ref="D46:M46" si="18">SUM(D47:D48)</f>
        <v>0</v>
      </c>
      <c r="E46" s="85">
        <f t="shared" si="18"/>
        <v>0</v>
      </c>
      <c r="F46" s="85">
        <f t="shared" si="18"/>
        <v>0</v>
      </c>
      <c r="G46" s="85">
        <f t="shared" si="18"/>
        <v>0</v>
      </c>
      <c r="H46" s="85">
        <f t="shared" si="18"/>
        <v>0</v>
      </c>
      <c r="I46" s="85">
        <f t="shared" si="18"/>
        <v>0</v>
      </c>
      <c r="J46" s="85">
        <f t="shared" si="18"/>
        <v>0</v>
      </c>
      <c r="K46" s="85">
        <f t="shared" si="18"/>
        <v>0</v>
      </c>
      <c r="L46" s="86">
        <f t="shared" si="18"/>
        <v>0</v>
      </c>
      <c r="M46" s="87">
        <f t="shared" si="18"/>
        <v>0</v>
      </c>
      <c r="N46" s="24" t="str">
        <f t="shared" ref="N46:N51" si="19">$BA46&amp;" "&amp;$BB46&amp;""&amp;$BC46</f>
        <v xml:space="preserve"> </v>
      </c>
      <c r="O46" s="7"/>
      <c r="P46" s="7"/>
      <c r="Q46" s="7"/>
      <c r="R46" s="7"/>
      <c r="S46" s="7"/>
      <c r="T46" s="7"/>
      <c r="U46" s="7"/>
      <c r="V46" s="7"/>
      <c r="AU46" s="12"/>
      <c r="AV46" s="12"/>
      <c r="BA46" s="27" t="str">
        <f t="shared" ref="BA46:BA51" si="20">IF($B46&lt;&gt;($K46+$L46)," El número consultas según sexo NO puede ser diferente al Total.","")</f>
        <v/>
      </c>
      <c r="BB46" s="28" t="str">
        <f t="shared" ref="BB46:BB51" si="21">IF($B46=0,"",IF($M46="",IF($B46="",""," No olvide escribir la columna Beneficiarios."),""))</f>
        <v/>
      </c>
      <c r="BC46" s="28" t="str">
        <f t="shared" ref="BC46:BC51" si="22">IF($B46&lt;$M46," El número de Beneficiarios NO puede ser mayor que el Total.","")</f>
        <v/>
      </c>
      <c r="BD46" s="29">
        <f t="shared" ref="BD46:BD51" si="23">IF($B46&lt;&gt;($K46+$L46),1,0)</f>
        <v>0</v>
      </c>
      <c r="BE46" s="29">
        <f t="shared" ref="BE46:BE51" si="24">IF($B46&lt;$M46,1,0)</f>
        <v>0</v>
      </c>
      <c r="BF46" s="29" t="str">
        <f t="shared" ref="BF46:BF51" si="25">IF($B46=0,"",IF($M46="",IF($B46="","",1),0))</f>
        <v/>
      </c>
    </row>
    <row r="47" spans="1:58" s="11" customFormat="1" x14ac:dyDescent="0.15">
      <c r="A47" s="88" t="s">
        <v>49</v>
      </c>
      <c r="B47" s="83">
        <f t="shared" si="17"/>
        <v>0</v>
      </c>
      <c r="C47" s="37"/>
      <c r="D47" s="38"/>
      <c r="E47" s="38"/>
      <c r="F47" s="38"/>
      <c r="G47" s="38"/>
      <c r="H47" s="38"/>
      <c r="I47" s="38"/>
      <c r="J47" s="38"/>
      <c r="K47" s="38"/>
      <c r="L47" s="89"/>
      <c r="M47" s="90"/>
      <c r="N47" s="24" t="str">
        <f t="shared" si="19"/>
        <v xml:space="preserve"> </v>
      </c>
      <c r="O47" s="7"/>
      <c r="P47" s="7"/>
      <c r="Q47" s="7"/>
      <c r="R47" s="7"/>
      <c r="S47" s="7"/>
      <c r="T47" s="7"/>
      <c r="U47" s="7"/>
      <c r="V47" s="7"/>
      <c r="AU47" s="12"/>
      <c r="AV47" s="12"/>
      <c r="BA47" s="27" t="str">
        <f t="shared" si="20"/>
        <v/>
      </c>
      <c r="BB47" s="28" t="str">
        <f t="shared" si="21"/>
        <v/>
      </c>
      <c r="BC47" s="28" t="str">
        <f t="shared" si="22"/>
        <v/>
      </c>
      <c r="BD47" s="29">
        <f t="shared" si="23"/>
        <v>0</v>
      </c>
      <c r="BE47" s="29">
        <f t="shared" si="24"/>
        <v>0</v>
      </c>
      <c r="BF47" s="29" t="str">
        <f t="shared" si="25"/>
        <v/>
      </c>
    </row>
    <row r="48" spans="1:58" s="11" customFormat="1" x14ac:dyDescent="0.15">
      <c r="A48" s="91" t="s">
        <v>54</v>
      </c>
      <c r="B48" s="92">
        <f t="shared" si="17"/>
        <v>0</v>
      </c>
      <c r="C48" s="59"/>
      <c r="D48" s="54"/>
      <c r="E48" s="54"/>
      <c r="F48" s="54"/>
      <c r="G48" s="54"/>
      <c r="H48" s="54"/>
      <c r="I48" s="54"/>
      <c r="J48" s="54"/>
      <c r="K48" s="54"/>
      <c r="L48" s="93"/>
      <c r="M48" s="94"/>
      <c r="N48" s="24" t="str">
        <f t="shared" si="19"/>
        <v xml:space="preserve"> </v>
      </c>
      <c r="O48" s="7"/>
      <c r="P48" s="7"/>
      <c r="Q48" s="7"/>
      <c r="R48" s="7"/>
      <c r="S48" s="7"/>
      <c r="T48" s="7"/>
      <c r="U48" s="7"/>
      <c r="V48" s="7"/>
      <c r="AU48" s="12"/>
      <c r="AV48" s="12"/>
      <c r="BA48" s="27" t="str">
        <f t="shared" si="20"/>
        <v/>
      </c>
      <c r="BB48" s="28" t="str">
        <f t="shared" si="21"/>
        <v/>
      </c>
      <c r="BC48" s="28" t="str">
        <f t="shared" si="22"/>
        <v/>
      </c>
      <c r="BD48" s="29">
        <f t="shared" si="23"/>
        <v>0</v>
      </c>
      <c r="BE48" s="29">
        <f t="shared" si="24"/>
        <v>0</v>
      </c>
      <c r="BF48" s="29" t="str">
        <f t="shared" si="25"/>
        <v/>
      </c>
    </row>
    <row r="49" spans="1:58" s="11" customFormat="1" x14ac:dyDescent="0.15">
      <c r="A49" s="95" t="s">
        <v>55</v>
      </c>
      <c r="B49" s="87">
        <f t="shared" si="17"/>
        <v>0</v>
      </c>
      <c r="C49" s="84">
        <f>SUM(C50:C51)</f>
        <v>0</v>
      </c>
      <c r="D49" s="85">
        <f t="shared" ref="D49:M49" si="26">SUM(D50:D51)</f>
        <v>0</v>
      </c>
      <c r="E49" s="85">
        <f t="shared" si="26"/>
        <v>0</v>
      </c>
      <c r="F49" s="85">
        <f t="shared" si="26"/>
        <v>0</v>
      </c>
      <c r="G49" s="85">
        <f t="shared" si="26"/>
        <v>0</v>
      </c>
      <c r="H49" s="85">
        <f t="shared" si="26"/>
        <v>0</v>
      </c>
      <c r="I49" s="85">
        <f t="shared" si="26"/>
        <v>0</v>
      </c>
      <c r="J49" s="85">
        <f t="shared" si="26"/>
        <v>0</v>
      </c>
      <c r="K49" s="85">
        <f t="shared" si="26"/>
        <v>0</v>
      </c>
      <c r="L49" s="86">
        <f t="shared" si="26"/>
        <v>0</v>
      </c>
      <c r="M49" s="87">
        <f t="shared" si="26"/>
        <v>0</v>
      </c>
      <c r="N49" s="24" t="str">
        <f t="shared" si="19"/>
        <v xml:space="preserve"> </v>
      </c>
      <c r="O49" s="7"/>
      <c r="P49" s="7"/>
      <c r="Q49" s="7"/>
      <c r="R49" s="7"/>
      <c r="S49" s="7"/>
      <c r="T49" s="7"/>
      <c r="U49" s="7"/>
      <c r="V49" s="7"/>
      <c r="AU49" s="12"/>
      <c r="AV49" s="12"/>
      <c r="BA49" s="27" t="str">
        <f t="shared" si="20"/>
        <v/>
      </c>
      <c r="BB49" s="28" t="str">
        <f t="shared" si="21"/>
        <v/>
      </c>
      <c r="BC49" s="28" t="str">
        <f t="shared" si="22"/>
        <v/>
      </c>
      <c r="BD49" s="29">
        <f t="shared" si="23"/>
        <v>0</v>
      </c>
      <c r="BE49" s="29">
        <f t="shared" si="24"/>
        <v>0</v>
      </c>
      <c r="BF49" s="29" t="str">
        <f t="shared" si="25"/>
        <v/>
      </c>
    </row>
    <row r="50" spans="1:58" s="11" customFormat="1" x14ac:dyDescent="0.15">
      <c r="A50" s="88" t="s">
        <v>49</v>
      </c>
      <c r="B50" s="83">
        <f t="shared" si="17"/>
        <v>0</v>
      </c>
      <c r="C50" s="37"/>
      <c r="D50" s="38"/>
      <c r="E50" s="38"/>
      <c r="F50" s="38"/>
      <c r="G50" s="38"/>
      <c r="H50" s="38"/>
      <c r="I50" s="38"/>
      <c r="J50" s="38"/>
      <c r="K50" s="38"/>
      <c r="L50" s="89"/>
      <c r="M50" s="90"/>
      <c r="N50" s="24" t="str">
        <f t="shared" si="19"/>
        <v xml:space="preserve"> </v>
      </c>
      <c r="O50" s="7"/>
      <c r="P50" s="7"/>
      <c r="Q50" s="7"/>
      <c r="R50" s="7"/>
      <c r="S50" s="7"/>
      <c r="T50" s="7"/>
      <c r="U50" s="7"/>
      <c r="V50" s="7"/>
      <c r="AU50" s="12"/>
      <c r="AV50" s="12"/>
      <c r="BA50" s="27" t="str">
        <f t="shared" si="20"/>
        <v/>
      </c>
      <c r="BB50" s="28" t="str">
        <f t="shared" si="21"/>
        <v/>
      </c>
      <c r="BC50" s="28" t="str">
        <f t="shared" si="22"/>
        <v/>
      </c>
      <c r="BD50" s="29">
        <f t="shared" si="23"/>
        <v>0</v>
      </c>
      <c r="BE50" s="29">
        <f t="shared" si="24"/>
        <v>0</v>
      </c>
      <c r="BF50" s="29" t="str">
        <f t="shared" si="25"/>
        <v/>
      </c>
    </row>
    <row r="51" spans="1:58" s="11" customFormat="1" x14ac:dyDescent="0.15">
      <c r="A51" s="96" t="s">
        <v>54</v>
      </c>
      <c r="B51" s="97">
        <f t="shared" si="17"/>
        <v>0</v>
      </c>
      <c r="C51" s="62"/>
      <c r="D51" s="63"/>
      <c r="E51" s="63"/>
      <c r="F51" s="63"/>
      <c r="G51" s="63"/>
      <c r="H51" s="63"/>
      <c r="I51" s="63"/>
      <c r="J51" s="63"/>
      <c r="K51" s="63"/>
      <c r="L51" s="98"/>
      <c r="M51" s="99"/>
      <c r="N51" s="24" t="str">
        <f t="shared" si="19"/>
        <v xml:space="preserve"> </v>
      </c>
      <c r="O51" s="7"/>
      <c r="P51" s="7"/>
      <c r="Q51" s="7"/>
      <c r="R51" s="7"/>
      <c r="S51" s="7"/>
      <c r="T51" s="7"/>
      <c r="U51" s="7"/>
      <c r="V51" s="7"/>
      <c r="AU51" s="12"/>
      <c r="AV51" s="12"/>
      <c r="BA51" s="27" t="str">
        <f t="shared" si="20"/>
        <v/>
      </c>
      <c r="BB51" s="28" t="str">
        <f t="shared" si="21"/>
        <v/>
      </c>
      <c r="BC51" s="28" t="str">
        <f t="shared" si="22"/>
        <v/>
      </c>
      <c r="BD51" s="29">
        <f t="shared" si="23"/>
        <v>0</v>
      </c>
      <c r="BE51" s="29">
        <f t="shared" si="24"/>
        <v>0</v>
      </c>
      <c r="BF51" s="29" t="str">
        <f t="shared" si="25"/>
        <v/>
      </c>
    </row>
    <row r="52" spans="1:58" s="11" customFormat="1" ht="14.25" x14ac:dyDescent="0.2">
      <c r="A52" s="100" t="s">
        <v>56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1"/>
      <c r="L52" s="101"/>
      <c r="M52" s="101"/>
      <c r="N52" s="3"/>
      <c r="O52" s="7"/>
      <c r="P52" s="7"/>
      <c r="Q52" s="7"/>
      <c r="R52" s="7"/>
      <c r="S52" s="7"/>
      <c r="T52" s="7"/>
      <c r="U52" s="7"/>
      <c r="V52" s="7"/>
      <c r="W52" s="7"/>
      <c r="AV52" s="12"/>
      <c r="AW52" s="12"/>
      <c r="BA52" s="7"/>
      <c r="BB52" s="7"/>
    </row>
    <row r="53" spans="1:58" s="11" customFormat="1" x14ac:dyDescent="0.15">
      <c r="A53" s="393" t="s">
        <v>52</v>
      </c>
      <c r="B53" s="405" t="s">
        <v>57</v>
      </c>
      <c r="C53" s="406"/>
      <c r="D53" s="405" t="s">
        <v>58</v>
      </c>
      <c r="E53" s="406"/>
      <c r="F53" s="7"/>
      <c r="G53" s="7"/>
      <c r="H53" s="102"/>
      <c r="I53" s="102"/>
      <c r="J53" s="102"/>
      <c r="K53" s="102"/>
      <c r="L53" s="102"/>
      <c r="M53" s="102"/>
      <c r="N53" s="102"/>
      <c r="O53" s="103"/>
      <c r="P53" s="7"/>
      <c r="Q53" s="7"/>
      <c r="R53" s="7"/>
      <c r="S53" s="7"/>
      <c r="T53" s="7"/>
      <c r="U53" s="7"/>
      <c r="V53" s="7"/>
      <c r="W53" s="7"/>
      <c r="AX53" s="12"/>
      <c r="AY53" s="12"/>
      <c r="BA53" s="7"/>
      <c r="BB53" s="7"/>
    </row>
    <row r="54" spans="1:58" s="11" customFormat="1" ht="31.5" x14ac:dyDescent="0.15">
      <c r="A54" s="394"/>
      <c r="B54" s="104" t="s">
        <v>59</v>
      </c>
      <c r="C54" s="77" t="s">
        <v>60</v>
      </c>
      <c r="D54" s="104" t="s">
        <v>59</v>
      </c>
      <c r="E54" s="77" t="s">
        <v>60</v>
      </c>
      <c r="F54" s="7"/>
      <c r="G54" s="7"/>
      <c r="H54" s="102"/>
      <c r="I54" s="102"/>
      <c r="J54" s="102"/>
      <c r="K54" s="102"/>
      <c r="L54" s="102"/>
      <c r="M54" s="102"/>
      <c r="N54" s="102"/>
      <c r="O54" s="103"/>
      <c r="P54" s="7"/>
      <c r="Q54" s="7"/>
      <c r="R54" s="7"/>
      <c r="S54" s="7"/>
      <c r="T54" s="7"/>
      <c r="U54" s="7"/>
      <c r="V54" s="7"/>
      <c r="W54" s="7"/>
      <c r="AX54" s="12"/>
      <c r="AY54" s="12"/>
      <c r="BA54" s="7"/>
      <c r="BB54" s="7"/>
    </row>
    <row r="55" spans="1:58" s="11" customFormat="1" ht="21" x14ac:dyDescent="0.15">
      <c r="A55" s="105" t="s">
        <v>61</v>
      </c>
      <c r="B55" s="106"/>
      <c r="C55" s="107"/>
      <c r="D55" s="106"/>
      <c r="E55" s="107"/>
      <c r="F55" s="24" t="str">
        <f>$BA55&amp;" "&amp;$BB55</f>
        <v xml:space="preserve"> </v>
      </c>
      <c r="G55" s="7"/>
      <c r="H55" s="108"/>
      <c r="I55" s="102"/>
      <c r="J55" s="102"/>
      <c r="K55" s="102"/>
      <c r="L55" s="102"/>
      <c r="M55" s="102"/>
      <c r="N55" s="102"/>
      <c r="O55" s="103"/>
      <c r="P55" s="7"/>
      <c r="Q55" s="7"/>
      <c r="R55" s="7"/>
      <c r="S55" s="7"/>
      <c r="T55" s="7"/>
      <c r="U55" s="7"/>
      <c r="V55" s="7"/>
      <c r="W55" s="7"/>
      <c r="AX55" s="12"/>
      <c r="AY55" s="12"/>
      <c r="BA55" s="109" t="str">
        <f>IF($B55&lt;$C55,"El nº de rechazos menores 5 años NO puede ser mayor que el Total de atención solicitada.","")</f>
        <v/>
      </c>
      <c r="BB55" s="109" t="str">
        <f>IF($D55&lt;$E55,"El nº de rechazos 65 y más años NO puede ser mayor que el Total de atención solicitada.","")</f>
        <v/>
      </c>
      <c r="BD55" s="29">
        <f>IF($B55&lt;$C55,1,0)</f>
        <v>0</v>
      </c>
      <c r="BE55" s="29">
        <f>IF($D55&lt;$E55,1,0)</f>
        <v>0</v>
      </c>
    </row>
    <row r="56" spans="1:58" s="11" customFormat="1" ht="14.25" x14ac:dyDescent="0.2">
      <c r="A56" s="110" t="s">
        <v>62</v>
      </c>
      <c r="B56" s="110"/>
      <c r="C56" s="110"/>
      <c r="D56" s="110"/>
      <c r="E56" s="111"/>
      <c r="F56" s="111"/>
      <c r="G56" s="111"/>
      <c r="H56" s="111"/>
      <c r="I56" s="111"/>
      <c r="J56" s="111"/>
      <c r="K56" s="112"/>
      <c r="L56" s="113"/>
      <c r="M56" s="113"/>
      <c r="N56" s="7"/>
      <c r="O56" s="7"/>
      <c r="P56" s="7"/>
      <c r="Q56" s="7"/>
      <c r="R56" s="7"/>
      <c r="S56" s="7"/>
      <c r="T56" s="7"/>
      <c r="U56" s="7"/>
      <c r="V56" s="7"/>
      <c r="W56" s="7"/>
      <c r="AV56" s="12"/>
      <c r="AW56" s="12"/>
      <c r="BA56" s="7"/>
      <c r="BB56" s="7"/>
    </row>
    <row r="57" spans="1:58" s="11" customFormat="1" x14ac:dyDescent="0.15">
      <c r="A57" s="114" t="s">
        <v>31</v>
      </c>
      <c r="B57" s="114" t="s">
        <v>18</v>
      </c>
      <c r="C57" s="115"/>
      <c r="D57" s="116"/>
      <c r="E57" s="116"/>
      <c r="F57" s="116"/>
      <c r="G57" s="116"/>
      <c r="H57" s="116"/>
      <c r="I57" s="116"/>
      <c r="J57" s="116"/>
      <c r="K57" s="80"/>
      <c r="L57" s="117"/>
      <c r="M57" s="117"/>
      <c r="N57" s="7"/>
      <c r="O57" s="7"/>
      <c r="P57" s="7"/>
      <c r="Q57" s="7"/>
      <c r="R57" s="7"/>
      <c r="S57" s="7"/>
      <c r="T57" s="7"/>
      <c r="U57" s="7"/>
      <c r="V57" s="7"/>
      <c r="W57" s="7"/>
      <c r="AV57" s="12"/>
      <c r="AW57" s="12"/>
      <c r="BA57" s="7"/>
      <c r="BB57" s="7"/>
    </row>
    <row r="58" spans="1:58" s="11" customFormat="1" x14ac:dyDescent="0.15">
      <c r="A58" s="118" t="s">
        <v>49</v>
      </c>
      <c r="B58" s="119">
        <v>426</v>
      </c>
      <c r="C58" s="115"/>
      <c r="D58" s="116"/>
      <c r="E58" s="116"/>
      <c r="F58" s="116"/>
      <c r="G58" s="116"/>
      <c r="H58" s="116"/>
      <c r="I58" s="116"/>
      <c r="J58" s="116"/>
      <c r="K58" s="120"/>
      <c r="L58" s="120"/>
      <c r="M58" s="120"/>
      <c r="N58" s="7"/>
      <c r="O58" s="7"/>
      <c r="P58" s="7"/>
      <c r="Q58" s="7"/>
      <c r="R58" s="7"/>
      <c r="S58" s="7"/>
      <c r="T58" s="7"/>
      <c r="U58" s="7"/>
      <c r="V58" s="7"/>
      <c r="W58" s="7"/>
      <c r="BA58" s="7"/>
      <c r="BB58" s="7"/>
    </row>
    <row r="59" spans="1:58" s="11" customFormat="1" ht="14.25" x14ac:dyDescent="0.2">
      <c r="A59" s="121" t="s">
        <v>63</v>
      </c>
      <c r="B59" s="121"/>
      <c r="C59" s="121"/>
      <c r="D59" s="121"/>
      <c r="E59" s="121"/>
      <c r="F59" s="121"/>
      <c r="G59" s="12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BA59" s="7"/>
      <c r="BB59" s="7"/>
    </row>
    <row r="60" spans="1:58" s="11" customFormat="1" x14ac:dyDescent="0.15">
      <c r="A60" s="407" t="s">
        <v>64</v>
      </c>
      <c r="B60" s="393" t="s">
        <v>18</v>
      </c>
      <c r="C60" s="409" t="s">
        <v>65</v>
      </c>
      <c r="D60" s="409" t="s">
        <v>66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BA60" s="7"/>
      <c r="BB60" s="7"/>
    </row>
    <row r="61" spans="1:58" s="11" customFormat="1" x14ac:dyDescent="0.15">
      <c r="A61" s="408"/>
      <c r="B61" s="394"/>
      <c r="C61" s="410"/>
      <c r="D61" s="410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BA61" s="7"/>
      <c r="BB61" s="7"/>
    </row>
    <row r="62" spans="1:58" s="11" customFormat="1" x14ac:dyDescent="0.15">
      <c r="A62" s="122" t="s">
        <v>67</v>
      </c>
      <c r="B62" s="97">
        <f>SUM(C62:D62)</f>
        <v>0</v>
      </c>
      <c r="C62" s="106"/>
      <c r="D62" s="10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BA62" s="7"/>
      <c r="BB62" s="7"/>
    </row>
    <row r="63" spans="1:58" s="7" customFormat="1" x14ac:dyDescent="0.15">
      <c r="A63" s="123"/>
    </row>
    <row r="64" spans="1:58" s="7" customFormat="1" x14ac:dyDescent="0.15">
      <c r="A64" s="123"/>
    </row>
    <row r="65" spans="1:13" s="124" customFormat="1" x14ac:dyDescent="0.15">
      <c r="A65" s="123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s="124" customFormat="1" x14ac:dyDescent="0.15">
      <c r="A66" s="123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s="124" customFormat="1" x14ac:dyDescent="0.15">
      <c r="A67" s="123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s="124" customFormat="1" x14ac:dyDescent="0.15">
      <c r="A68" s="123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s="124" customFormat="1" x14ac:dyDescent="0.15">
      <c r="A69" s="123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s="124" customFormat="1" x14ac:dyDescent="0.15">
      <c r="A70" s="123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s="124" customFormat="1" x14ac:dyDescent="0.15">
      <c r="A71" s="123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s="124" customFormat="1" x14ac:dyDescent="0.15">
      <c r="A72" s="123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s="124" customFormat="1" x14ac:dyDescent="0.15">
      <c r="A73" s="123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s="124" customFormat="1" x14ac:dyDescent="0.15">
      <c r="A74" s="123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s="124" customFormat="1" x14ac:dyDescent="0.15">
      <c r="A75" s="123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s="124" customFormat="1" x14ac:dyDescent="0.15">
      <c r="A76" s="123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s="124" customFormat="1" x14ac:dyDescent="0.15">
      <c r="A77" s="123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s="124" customFormat="1" x14ac:dyDescent="0.15">
      <c r="A78" s="123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s="124" customFormat="1" x14ac:dyDescent="0.15">
      <c r="A79" s="123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s="124" customFormat="1" x14ac:dyDescent="0.15">
      <c r="A80" s="123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s="124" customFormat="1" x14ac:dyDescent="0.15">
      <c r="A81" s="123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s="124" customFormat="1" x14ac:dyDescent="0.15">
      <c r="A82" s="123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s="124" customFormat="1" x14ac:dyDescent="0.15">
      <c r="A83" s="123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s="124" customFormat="1" x14ac:dyDescent="0.15">
      <c r="A84" s="123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s="124" customFormat="1" x14ac:dyDescent="0.15">
      <c r="A85" s="123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s="124" customFormat="1" x14ac:dyDescent="0.15">
      <c r="A86" s="123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s="124" customFormat="1" x14ac:dyDescent="0.15">
      <c r="A87" s="123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s="124" customFormat="1" x14ac:dyDescent="0.15">
      <c r="A88" s="123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s="124" customFormat="1" x14ac:dyDescent="0.15">
      <c r="A89" s="123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s="124" customFormat="1" x14ac:dyDescent="0.15">
      <c r="A90" s="123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s="124" customFormat="1" x14ac:dyDescent="0.15">
      <c r="A91" s="123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197" spans="1:56" s="11" customFormat="1" x14ac:dyDescent="0.15">
      <c r="A197" s="125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56" s="11" customFormat="1" x14ac:dyDescent="0.15">
      <c r="A198" s="125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200" spans="1:56" s="11" customFormat="1" x14ac:dyDescent="0.15">
      <c r="A200" s="126">
        <f>SUM(A7:M62)</f>
        <v>4858</v>
      </c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BD200" s="127">
        <f>SUM(BD1:BF199)</f>
        <v>0</v>
      </c>
    </row>
    <row r="201" spans="1:56" s="11" customFormat="1" x14ac:dyDescent="0.15">
      <c r="A201" s="125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56" s="11" customFormat="1" x14ac:dyDescent="0.15">
      <c r="A202" s="125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56" s="11" customFormat="1" x14ac:dyDescent="0.15">
      <c r="A203" s="125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56" s="11" customFormat="1" x14ac:dyDescent="0.15">
      <c r="A204" s="125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56" s="11" customFormat="1" x14ac:dyDescent="0.15">
      <c r="A205" s="125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56" s="11" customFormat="1" x14ac:dyDescent="0.15">
      <c r="A206" s="125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56" s="11" customFormat="1" x14ac:dyDescent="0.15">
      <c r="A207" s="125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56" s="11" customFormat="1" x14ac:dyDescent="0.15">
      <c r="A208" s="125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AA208" s="29"/>
    </row>
    <row r="209" spans="1:25" s="11" customFormat="1" x14ac:dyDescent="0.15">
      <c r="A209" s="125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s="11" customFormat="1" x14ac:dyDescent="0.15">
      <c r="A210" s="125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s="11" customFormat="1" x14ac:dyDescent="0.15">
      <c r="A211" s="125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x14ac:dyDescent="0.15">
      <c r="A212" s="128"/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129"/>
      <c r="O212" s="129"/>
      <c r="P212" s="129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A26" sqref="A26"/>
    </sheetView>
  </sheetViews>
  <sheetFormatPr baseColWidth="10" defaultRowHeight="15" x14ac:dyDescent="0.25"/>
  <cols>
    <col min="1" max="1" width="59.28515625" style="130" customWidth="1"/>
    <col min="2" max="16384" width="11.42578125" style="130"/>
  </cols>
  <sheetData>
    <row r="1" spans="1:58" x14ac:dyDescent="0.25">
      <c r="A1" s="38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</row>
    <row r="2" spans="1:58" x14ac:dyDescent="0.25">
      <c r="A2" s="382" t="s">
        <v>74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</row>
    <row r="3" spans="1:58" x14ac:dyDescent="0.25">
      <c r="A3" s="382" t="s">
        <v>75</v>
      </c>
      <c r="B3" s="262"/>
      <c r="C3" s="262"/>
      <c r="D3" s="264"/>
      <c r="E3" s="262"/>
      <c r="F3" s="262"/>
      <c r="G3" s="262"/>
      <c r="H3" s="262"/>
      <c r="I3" s="262"/>
      <c r="J3" s="262"/>
      <c r="K3" s="262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</row>
    <row r="4" spans="1:58" x14ac:dyDescent="0.25">
      <c r="A4" s="382" t="s">
        <v>76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</row>
    <row r="5" spans="1:58" x14ac:dyDescent="0.25">
      <c r="A5" s="261" t="s">
        <v>71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</row>
    <row r="6" spans="1:58" ht="15" customHeight="1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385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63"/>
      <c r="AW6" s="263"/>
      <c r="AX6" s="270"/>
      <c r="AY6" s="270"/>
      <c r="AZ6" s="270"/>
      <c r="BA6" s="270"/>
      <c r="BB6" s="270"/>
      <c r="BC6" s="270"/>
      <c r="BD6" s="270"/>
      <c r="BE6" s="270"/>
      <c r="BF6" s="270"/>
    </row>
    <row r="7" spans="1:58" x14ac:dyDescent="0.25">
      <c r="A7" s="265" t="s">
        <v>2</v>
      </c>
      <c r="B7" s="265"/>
      <c r="C7" s="265"/>
      <c r="D7" s="265"/>
      <c r="E7" s="265"/>
      <c r="F7" s="265"/>
      <c r="G7" s="265"/>
      <c r="H7" s="265"/>
      <c r="I7" s="265"/>
      <c r="J7" s="386"/>
      <c r="K7" s="265"/>
      <c r="L7" s="265"/>
      <c r="M7" s="265"/>
      <c r="N7" s="317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  <c r="AJ7" s="270"/>
      <c r="AK7" s="270"/>
      <c r="AL7" s="270"/>
      <c r="AM7" s="270"/>
      <c r="AN7" s="270"/>
      <c r="AO7" s="270"/>
      <c r="AP7" s="270"/>
      <c r="AQ7" s="270"/>
      <c r="AR7" s="270"/>
      <c r="AS7" s="270"/>
      <c r="AT7" s="270"/>
      <c r="AU7" s="270"/>
      <c r="AV7" s="263"/>
      <c r="AW7" s="263"/>
      <c r="AX7" s="270"/>
      <c r="AY7" s="270"/>
      <c r="AZ7" s="270"/>
      <c r="BA7" s="270"/>
      <c r="BB7" s="270"/>
      <c r="BC7" s="270"/>
      <c r="BD7" s="270"/>
      <c r="BE7" s="270"/>
      <c r="BF7" s="270"/>
    </row>
    <row r="8" spans="1:58" ht="15" customHeight="1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75"/>
      <c r="AU8" s="275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280"/>
    </row>
    <row r="9" spans="1:58" ht="21" x14ac:dyDescent="0.25">
      <c r="A9" s="396"/>
      <c r="B9" s="398"/>
      <c r="C9" s="281" t="s">
        <v>8</v>
      </c>
      <c r="D9" s="266" t="s">
        <v>9</v>
      </c>
      <c r="E9" s="266" t="s">
        <v>10</v>
      </c>
      <c r="F9" s="266" t="s">
        <v>11</v>
      </c>
      <c r="G9" s="266" t="s">
        <v>12</v>
      </c>
      <c r="H9" s="266" t="s">
        <v>13</v>
      </c>
      <c r="I9" s="266" t="s">
        <v>14</v>
      </c>
      <c r="J9" s="267" t="s">
        <v>15</v>
      </c>
      <c r="K9" s="268" t="s">
        <v>16</v>
      </c>
      <c r="L9" s="267" t="s">
        <v>17</v>
      </c>
      <c r="M9" s="394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75"/>
      <c r="AU9" s="275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</row>
    <row r="10" spans="1:58" x14ac:dyDescent="0.25">
      <c r="A10" s="282" t="s">
        <v>18</v>
      </c>
      <c r="B10" s="345">
        <v>499</v>
      </c>
      <c r="C10" s="377">
        <v>12</v>
      </c>
      <c r="D10" s="378">
        <v>10</v>
      </c>
      <c r="E10" s="378">
        <v>9</v>
      </c>
      <c r="F10" s="378">
        <v>13</v>
      </c>
      <c r="G10" s="378">
        <v>8</v>
      </c>
      <c r="H10" s="378">
        <v>30</v>
      </c>
      <c r="I10" s="378">
        <v>262</v>
      </c>
      <c r="J10" s="379">
        <v>155</v>
      </c>
      <c r="K10" s="377">
        <v>202</v>
      </c>
      <c r="L10" s="380">
        <v>297</v>
      </c>
      <c r="M10" s="336">
        <v>499</v>
      </c>
      <c r="N10" s="383" t="s">
        <v>72</v>
      </c>
      <c r="O10" s="278"/>
      <c r="P10" s="278"/>
      <c r="Q10" s="271"/>
      <c r="R10" s="271"/>
      <c r="S10" s="271"/>
      <c r="T10" s="271"/>
      <c r="U10" s="271"/>
      <c r="V10" s="271"/>
      <c r="W10" s="271"/>
      <c r="X10" s="280"/>
      <c r="Y10" s="280"/>
      <c r="Z10" s="280"/>
      <c r="AA10" s="280"/>
      <c r="AB10" s="280"/>
      <c r="AC10" s="275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75"/>
      <c r="AU10" s="275"/>
      <c r="AV10" s="280"/>
      <c r="AW10" s="280"/>
      <c r="AX10" s="280"/>
      <c r="AY10" s="280"/>
      <c r="AZ10" s="280"/>
      <c r="BA10" s="318" t="s">
        <v>73</v>
      </c>
      <c r="BB10" s="283" t="s">
        <v>73</v>
      </c>
      <c r="BC10" s="283" t="s">
        <v>73</v>
      </c>
      <c r="BD10" s="387">
        <v>0</v>
      </c>
      <c r="BE10" s="387">
        <v>0</v>
      </c>
      <c r="BF10" s="387">
        <v>0</v>
      </c>
    </row>
    <row r="11" spans="1:58" x14ac:dyDescent="0.25">
      <c r="A11" s="284" t="s">
        <v>19</v>
      </c>
      <c r="B11" s="364">
        <v>0</v>
      </c>
      <c r="C11" s="351"/>
      <c r="D11" s="352"/>
      <c r="E11" s="352"/>
      <c r="F11" s="352"/>
      <c r="G11" s="352"/>
      <c r="H11" s="352"/>
      <c r="I11" s="352"/>
      <c r="J11" s="358"/>
      <c r="K11" s="351"/>
      <c r="L11" s="358"/>
      <c r="M11" s="365"/>
      <c r="N11" s="383" t="s">
        <v>72</v>
      </c>
      <c r="O11" s="278"/>
      <c r="P11" s="278"/>
      <c r="Q11" s="271"/>
      <c r="R11" s="271"/>
      <c r="S11" s="271"/>
      <c r="T11" s="271"/>
      <c r="U11" s="271"/>
      <c r="V11" s="271"/>
      <c r="W11" s="271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75"/>
      <c r="AU11" s="275"/>
      <c r="AV11" s="280"/>
      <c r="AW11" s="280"/>
      <c r="AX11" s="280"/>
      <c r="AY11" s="280"/>
      <c r="AZ11" s="280"/>
      <c r="BA11" s="318" t="s">
        <v>73</v>
      </c>
      <c r="BB11" s="283" t="s">
        <v>73</v>
      </c>
      <c r="BC11" s="283" t="s">
        <v>73</v>
      </c>
      <c r="BD11" s="387">
        <v>0</v>
      </c>
      <c r="BE11" s="387">
        <v>0</v>
      </c>
      <c r="BF11" s="387" t="s">
        <v>73</v>
      </c>
    </row>
    <row r="12" spans="1:58" x14ac:dyDescent="0.25">
      <c r="A12" s="285" t="s">
        <v>20</v>
      </c>
      <c r="B12" s="336">
        <v>0</v>
      </c>
      <c r="C12" s="337"/>
      <c r="D12" s="338"/>
      <c r="E12" s="338"/>
      <c r="F12" s="338"/>
      <c r="G12" s="338"/>
      <c r="H12" s="338"/>
      <c r="I12" s="338"/>
      <c r="J12" s="334"/>
      <c r="K12" s="337"/>
      <c r="L12" s="334"/>
      <c r="M12" s="366"/>
      <c r="N12" s="383" t="s">
        <v>72</v>
      </c>
      <c r="O12" s="278"/>
      <c r="P12" s="278"/>
      <c r="Q12" s="271"/>
      <c r="R12" s="271"/>
      <c r="S12" s="271"/>
      <c r="T12" s="271"/>
      <c r="U12" s="271"/>
      <c r="V12" s="271"/>
      <c r="W12" s="271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75"/>
      <c r="AU12" s="275"/>
      <c r="AV12" s="280"/>
      <c r="AW12" s="280"/>
      <c r="AX12" s="280"/>
      <c r="AY12" s="280"/>
      <c r="AZ12" s="280"/>
      <c r="BA12" s="318" t="s">
        <v>73</v>
      </c>
      <c r="BB12" s="283" t="s">
        <v>73</v>
      </c>
      <c r="BC12" s="283" t="s">
        <v>73</v>
      </c>
      <c r="BD12" s="387">
        <v>0</v>
      </c>
      <c r="BE12" s="387">
        <v>0</v>
      </c>
      <c r="BF12" s="387" t="s">
        <v>73</v>
      </c>
    </row>
    <row r="13" spans="1:58" x14ac:dyDescent="0.25">
      <c r="A13" s="286" t="s">
        <v>21</v>
      </c>
      <c r="B13" s="336">
        <v>0</v>
      </c>
      <c r="C13" s="337"/>
      <c r="D13" s="338"/>
      <c r="E13" s="338"/>
      <c r="F13" s="338"/>
      <c r="G13" s="338"/>
      <c r="H13" s="338"/>
      <c r="I13" s="338"/>
      <c r="J13" s="334"/>
      <c r="K13" s="337"/>
      <c r="L13" s="334"/>
      <c r="M13" s="366"/>
      <c r="N13" s="383" t="s">
        <v>72</v>
      </c>
      <c r="O13" s="278"/>
      <c r="P13" s="278"/>
      <c r="Q13" s="271"/>
      <c r="R13" s="271"/>
      <c r="S13" s="271"/>
      <c r="T13" s="271"/>
      <c r="U13" s="271"/>
      <c r="V13" s="271"/>
      <c r="W13" s="271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0"/>
      <c r="AT13" s="275"/>
      <c r="AU13" s="275"/>
      <c r="AV13" s="280"/>
      <c r="AW13" s="280"/>
      <c r="AX13" s="280"/>
      <c r="AY13" s="280"/>
      <c r="AZ13" s="280"/>
      <c r="BA13" s="318" t="s">
        <v>73</v>
      </c>
      <c r="BB13" s="283" t="s">
        <v>73</v>
      </c>
      <c r="BC13" s="283" t="s">
        <v>73</v>
      </c>
      <c r="BD13" s="387">
        <v>0</v>
      </c>
      <c r="BE13" s="387">
        <v>0</v>
      </c>
      <c r="BF13" s="387" t="s">
        <v>73</v>
      </c>
    </row>
    <row r="14" spans="1:58" x14ac:dyDescent="0.25">
      <c r="A14" s="287" t="s">
        <v>22</v>
      </c>
      <c r="B14" s="362">
        <v>0</v>
      </c>
      <c r="C14" s="359"/>
      <c r="D14" s="360"/>
      <c r="E14" s="360"/>
      <c r="F14" s="360"/>
      <c r="G14" s="360"/>
      <c r="H14" s="360"/>
      <c r="I14" s="360"/>
      <c r="J14" s="361"/>
      <c r="K14" s="359"/>
      <c r="L14" s="361"/>
      <c r="M14" s="375"/>
      <c r="N14" s="383" t="s">
        <v>72</v>
      </c>
      <c r="O14" s="278"/>
      <c r="P14" s="278"/>
      <c r="Q14" s="271"/>
      <c r="R14" s="271"/>
      <c r="S14" s="271"/>
      <c r="T14" s="271"/>
      <c r="U14" s="271"/>
      <c r="V14" s="271"/>
      <c r="W14" s="271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75"/>
      <c r="AU14" s="275"/>
      <c r="AV14" s="280"/>
      <c r="AW14" s="280"/>
      <c r="AX14" s="280"/>
      <c r="AY14" s="280"/>
      <c r="AZ14" s="280"/>
      <c r="BA14" s="318" t="s">
        <v>73</v>
      </c>
      <c r="BB14" s="283" t="s">
        <v>73</v>
      </c>
      <c r="BC14" s="283" t="s">
        <v>73</v>
      </c>
      <c r="BD14" s="387">
        <v>0</v>
      </c>
      <c r="BE14" s="387">
        <v>0</v>
      </c>
      <c r="BF14" s="387" t="s">
        <v>73</v>
      </c>
    </row>
    <row r="15" spans="1:58" x14ac:dyDescent="0.25">
      <c r="A15" s="272" t="s">
        <v>23</v>
      </c>
      <c r="B15" s="336">
        <v>0</v>
      </c>
      <c r="C15" s="337"/>
      <c r="D15" s="338"/>
      <c r="E15" s="338"/>
      <c r="F15" s="338"/>
      <c r="G15" s="338"/>
      <c r="H15" s="338"/>
      <c r="I15" s="338"/>
      <c r="J15" s="334"/>
      <c r="K15" s="337"/>
      <c r="L15" s="334"/>
      <c r="M15" s="366"/>
      <c r="N15" s="383" t="s">
        <v>72</v>
      </c>
      <c r="O15" s="278"/>
      <c r="P15" s="278"/>
      <c r="Q15" s="271"/>
      <c r="R15" s="271"/>
      <c r="S15" s="271"/>
      <c r="T15" s="271"/>
      <c r="U15" s="271"/>
      <c r="V15" s="271"/>
      <c r="W15" s="271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280"/>
      <c r="AT15" s="275"/>
      <c r="AU15" s="275"/>
      <c r="AV15" s="280"/>
      <c r="AW15" s="280"/>
      <c r="AX15" s="280"/>
      <c r="AY15" s="280"/>
      <c r="AZ15" s="280"/>
      <c r="BA15" s="318" t="s">
        <v>73</v>
      </c>
      <c r="BB15" s="283" t="s">
        <v>73</v>
      </c>
      <c r="BC15" s="283" t="s">
        <v>73</v>
      </c>
      <c r="BD15" s="387">
        <v>0</v>
      </c>
      <c r="BE15" s="387">
        <v>0</v>
      </c>
      <c r="BF15" s="387" t="s">
        <v>73</v>
      </c>
    </row>
    <row r="16" spans="1:58" x14ac:dyDescent="0.25">
      <c r="A16" s="319" t="s">
        <v>24</v>
      </c>
      <c r="B16" s="336">
        <v>0</v>
      </c>
      <c r="C16" s="337"/>
      <c r="D16" s="338"/>
      <c r="E16" s="338"/>
      <c r="F16" s="338"/>
      <c r="G16" s="338"/>
      <c r="H16" s="338"/>
      <c r="I16" s="338"/>
      <c r="J16" s="334"/>
      <c r="K16" s="337"/>
      <c r="L16" s="334"/>
      <c r="M16" s="366"/>
      <c r="N16" s="383" t="s">
        <v>72</v>
      </c>
      <c r="O16" s="278"/>
      <c r="P16" s="278"/>
      <c r="Q16" s="271"/>
      <c r="R16" s="271"/>
      <c r="S16" s="271"/>
      <c r="T16" s="271"/>
      <c r="U16" s="271"/>
      <c r="V16" s="271"/>
      <c r="W16" s="271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75"/>
      <c r="AU16" s="275"/>
      <c r="AV16" s="280"/>
      <c r="AW16" s="280"/>
      <c r="AX16" s="280"/>
      <c r="AY16" s="280"/>
      <c r="AZ16" s="280"/>
      <c r="BA16" s="318" t="s">
        <v>73</v>
      </c>
      <c r="BB16" s="283" t="s">
        <v>73</v>
      </c>
      <c r="BC16" s="283" t="s">
        <v>73</v>
      </c>
      <c r="BD16" s="387">
        <v>0</v>
      </c>
      <c r="BE16" s="387">
        <v>0</v>
      </c>
      <c r="BF16" s="387" t="s">
        <v>73</v>
      </c>
    </row>
    <row r="17" spans="1:58" x14ac:dyDescent="0.25">
      <c r="A17" s="288" t="s">
        <v>25</v>
      </c>
      <c r="B17" s="363">
        <v>0</v>
      </c>
      <c r="C17" s="353"/>
      <c r="D17" s="372"/>
      <c r="E17" s="372"/>
      <c r="F17" s="356"/>
      <c r="G17" s="356"/>
      <c r="H17" s="356"/>
      <c r="I17" s="356"/>
      <c r="J17" s="350"/>
      <c r="K17" s="349"/>
      <c r="L17" s="335"/>
      <c r="M17" s="376"/>
      <c r="N17" s="383" t="s">
        <v>72</v>
      </c>
      <c r="O17" s="278"/>
      <c r="P17" s="278"/>
      <c r="Q17" s="271"/>
      <c r="R17" s="271"/>
      <c r="S17" s="271"/>
      <c r="T17" s="271"/>
      <c r="U17" s="271"/>
      <c r="V17" s="271"/>
      <c r="W17" s="271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80"/>
      <c r="AT17" s="275"/>
      <c r="AU17" s="275"/>
      <c r="AV17" s="280"/>
      <c r="AW17" s="280"/>
      <c r="AX17" s="280"/>
      <c r="AY17" s="280"/>
      <c r="AZ17" s="280"/>
      <c r="BA17" s="318" t="s">
        <v>73</v>
      </c>
      <c r="BB17" s="283" t="s">
        <v>73</v>
      </c>
      <c r="BC17" s="283" t="s">
        <v>73</v>
      </c>
      <c r="BD17" s="387">
        <v>0</v>
      </c>
      <c r="BE17" s="387">
        <v>0</v>
      </c>
      <c r="BF17" s="387" t="s">
        <v>73</v>
      </c>
    </row>
    <row r="18" spans="1:58" x14ac:dyDescent="0.25">
      <c r="A18" s="288" t="s">
        <v>26</v>
      </c>
      <c r="B18" s="336">
        <v>0</v>
      </c>
      <c r="C18" s="337"/>
      <c r="D18" s="338"/>
      <c r="E18" s="338"/>
      <c r="F18" s="356"/>
      <c r="G18" s="356"/>
      <c r="H18" s="356"/>
      <c r="I18" s="356"/>
      <c r="J18" s="335"/>
      <c r="K18" s="372"/>
      <c r="L18" s="335"/>
      <c r="M18" s="376"/>
      <c r="N18" s="383" t="s">
        <v>72</v>
      </c>
      <c r="O18" s="270"/>
      <c r="P18" s="270"/>
      <c r="Q18" s="270"/>
      <c r="R18" s="270"/>
      <c r="S18" s="270"/>
      <c r="T18" s="270"/>
      <c r="U18" s="270"/>
      <c r="V18" s="270"/>
      <c r="W18" s="27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75"/>
      <c r="AU18" s="275"/>
      <c r="AV18" s="280"/>
      <c r="AW18" s="280"/>
      <c r="AX18" s="280"/>
      <c r="AY18" s="280"/>
      <c r="AZ18" s="280"/>
      <c r="BA18" s="318" t="s">
        <v>73</v>
      </c>
      <c r="BB18" s="283" t="s">
        <v>73</v>
      </c>
      <c r="BC18" s="283" t="s">
        <v>73</v>
      </c>
      <c r="BD18" s="387">
        <v>0</v>
      </c>
      <c r="BE18" s="387">
        <v>0</v>
      </c>
      <c r="BF18" s="387" t="s">
        <v>73</v>
      </c>
    </row>
    <row r="19" spans="1:58" x14ac:dyDescent="0.25">
      <c r="A19" s="288" t="s">
        <v>27</v>
      </c>
      <c r="B19" s="363">
        <v>0</v>
      </c>
      <c r="C19" s="355"/>
      <c r="D19" s="356"/>
      <c r="E19" s="356"/>
      <c r="F19" s="356"/>
      <c r="G19" s="356"/>
      <c r="H19" s="356"/>
      <c r="I19" s="356"/>
      <c r="J19" s="335"/>
      <c r="K19" s="337"/>
      <c r="L19" s="335"/>
      <c r="M19" s="376"/>
      <c r="N19" s="383" t="s">
        <v>72</v>
      </c>
      <c r="O19" s="270"/>
      <c r="P19" s="270"/>
      <c r="Q19" s="270"/>
      <c r="R19" s="270"/>
      <c r="S19" s="270"/>
      <c r="T19" s="270"/>
      <c r="U19" s="270"/>
      <c r="V19" s="270"/>
      <c r="W19" s="27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280"/>
      <c r="AT19" s="275"/>
      <c r="AU19" s="275"/>
      <c r="AV19" s="280"/>
      <c r="AW19" s="280"/>
      <c r="AX19" s="280"/>
      <c r="AY19" s="280"/>
      <c r="AZ19" s="280"/>
      <c r="BA19" s="318" t="s">
        <v>73</v>
      </c>
      <c r="BB19" s="283" t="s">
        <v>73</v>
      </c>
      <c r="BC19" s="283" t="s">
        <v>73</v>
      </c>
      <c r="BD19" s="387">
        <v>0</v>
      </c>
      <c r="BE19" s="387">
        <v>0</v>
      </c>
      <c r="BF19" s="387" t="s">
        <v>73</v>
      </c>
    </row>
    <row r="20" spans="1:58" x14ac:dyDescent="0.25">
      <c r="A20" s="288" t="s">
        <v>28</v>
      </c>
      <c r="B20" s="363">
        <v>0</v>
      </c>
      <c r="C20" s="355"/>
      <c r="D20" s="356"/>
      <c r="E20" s="356"/>
      <c r="F20" s="356"/>
      <c r="G20" s="356"/>
      <c r="H20" s="356"/>
      <c r="I20" s="356"/>
      <c r="J20" s="335"/>
      <c r="K20" s="337"/>
      <c r="L20" s="335"/>
      <c r="M20" s="376"/>
      <c r="N20" s="383" t="s">
        <v>72</v>
      </c>
      <c r="O20" s="270"/>
      <c r="P20" s="270"/>
      <c r="Q20" s="270"/>
      <c r="R20" s="270"/>
      <c r="S20" s="270"/>
      <c r="T20" s="270"/>
      <c r="U20" s="270"/>
      <c r="V20" s="270"/>
      <c r="W20" s="27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75"/>
      <c r="AU20" s="275"/>
      <c r="AV20" s="280"/>
      <c r="AW20" s="280"/>
      <c r="AX20" s="280"/>
      <c r="AY20" s="280"/>
      <c r="AZ20" s="280"/>
      <c r="BA20" s="318" t="s">
        <v>73</v>
      </c>
      <c r="BB20" s="283" t="s">
        <v>73</v>
      </c>
      <c r="BC20" s="283" t="s">
        <v>73</v>
      </c>
      <c r="BD20" s="387">
        <v>0</v>
      </c>
      <c r="BE20" s="387">
        <v>0</v>
      </c>
      <c r="BF20" s="387" t="s">
        <v>73</v>
      </c>
    </row>
    <row r="21" spans="1:58" ht="31.5" x14ac:dyDescent="0.25">
      <c r="A21" s="289" t="s">
        <v>29</v>
      </c>
      <c r="B21" s="340">
        <v>499</v>
      </c>
      <c r="C21" s="341">
        <v>12</v>
      </c>
      <c r="D21" s="342">
        <v>10</v>
      </c>
      <c r="E21" s="342">
        <v>9</v>
      </c>
      <c r="F21" s="342">
        <v>13</v>
      </c>
      <c r="G21" s="342">
        <v>8</v>
      </c>
      <c r="H21" s="342">
        <v>30</v>
      </c>
      <c r="I21" s="342">
        <v>262</v>
      </c>
      <c r="J21" s="344">
        <v>155</v>
      </c>
      <c r="K21" s="341">
        <v>202</v>
      </c>
      <c r="L21" s="344">
        <v>297</v>
      </c>
      <c r="M21" s="367">
        <v>499</v>
      </c>
      <c r="N21" s="383" t="s">
        <v>72</v>
      </c>
      <c r="O21" s="270"/>
      <c r="P21" s="270"/>
      <c r="Q21" s="270"/>
      <c r="R21" s="270"/>
      <c r="S21" s="270"/>
      <c r="T21" s="270"/>
      <c r="U21" s="270"/>
      <c r="V21" s="270"/>
      <c r="W21" s="27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  <c r="AO21" s="280"/>
      <c r="AP21" s="280"/>
      <c r="AQ21" s="280"/>
      <c r="AR21" s="280"/>
      <c r="AS21" s="280"/>
      <c r="AT21" s="275"/>
      <c r="AU21" s="275"/>
      <c r="AV21" s="280"/>
      <c r="AW21" s="280"/>
      <c r="AX21" s="280"/>
      <c r="AY21" s="280"/>
      <c r="AZ21" s="280"/>
      <c r="BA21" s="318" t="s">
        <v>73</v>
      </c>
      <c r="BB21" s="283" t="s">
        <v>73</v>
      </c>
      <c r="BC21" s="283" t="s">
        <v>73</v>
      </c>
      <c r="BD21" s="387">
        <v>0</v>
      </c>
      <c r="BE21" s="387">
        <v>0</v>
      </c>
      <c r="BF21" s="387">
        <v>0</v>
      </c>
    </row>
    <row r="22" spans="1:58" x14ac:dyDescent="0.25">
      <c r="A22" s="265" t="s">
        <v>30</v>
      </c>
      <c r="B22" s="265"/>
      <c r="C22" s="265"/>
      <c r="D22" s="265"/>
      <c r="E22" s="265"/>
      <c r="F22" s="265"/>
      <c r="G22" s="265"/>
      <c r="H22" s="265"/>
      <c r="I22" s="265"/>
      <c r="J22" s="386"/>
      <c r="K22" s="265"/>
      <c r="L22" s="265"/>
      <c r="M22" s="265"/>
      <c r="N22" s="263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63"/>
      <c r="AW22" s="263"/>
      <c r="AX22" s="270"/>
      <c r="AY22" s="270"/>
      <c r="AZ22" s="270"/>
      <c r="BA22" s="270"/>
      <c r="BB22" s="270"/>
      <c r="BC22" s="270"/>
      <c r="BD22" s="270"/>
      <c r="BE22" s="270"/>
      <c r="BF22" s="270"/>
    </row>
    <row r="23" spans="1:58" ht="15" customHeight="1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384"/>
      <c r="O23" s="384"/>
      <c r="P23" s="278"/>
      <c r="Q23" s="278"/>
      <c r="R23" s="278"/>
      <c r="S23" s="271"/>
      <c r="T23" s="271"/>
      <c r="U23" s="271"/>
      <c r="V23" s="271"/>
      <c r="W23" s="271"/>
      <c r="X23" s="271"/>
      <c r="Y23" s="271"/>
      <c r="Z23" s="275"/>
      <c r="AA23" s="279"/>
      <c r="AB23" s="279"/>
      <c r="AC23" s="275"/>
      <c r="AD23" s="275"/>
      <c r="AE23" s="280"/>
      <c r="AF23" s="280"/>
      <c r="AG23" s="280"/>
      <c r="AH23" s="280"/>
      <c r="AI23" s="280"/>
      <c r="AJ23" s="280"/>
      <c r="AK23" s="280"/>
      <c r="AL23" s="280"/>
      <c r="AM23" s="280"/>
      <c r="AN23" s="280"/>
      <c r="AO23" s="280"/>
      <c r="AP23" s="280"/>
      <c r="AQ23" s="280"/>
      <c r="AR23" s="280"/>
      <c r="AS23" s="280"/>
      <c r="AT23" s="280"/>
      <c r="AU23" s="280"/>
      <c r="AV23" s="275"/>
      <c r="AW23" s="275"/>
      <c r="AX23" s="280"/>
      <c r="AY23" s="280"/>
      <c r="AZ23" s="280"/>
      <c r="BA23" s="280"/>
      <c r="BB23" s="280"/>
      <c r="BC23" s="280"/>
      <c r="BD23" s="280"/>
      <c r="BE23" s="280"/>
      <c r="BF23" s="280"/>
    </row>
    <row r="24" spans="1:58" ht="21" x14ac:dyDescent="0.25">
      <c r="A24" s="396"/>
      <c r="B24" s="398"/>
      <c r="C24" s="281" t="s">
        <v>8</v>
      </c>
      <c r="D24" s="266" t="s">
        <v>9</v>
      </c>
      <c r="E24" s="266" t="s">
        <v>10</v>
      </c>
      <c r="F24" s="266" t="s">
        <v>11</v>
      </c>
      <c r="G24" s="266" t="s">
        <v>12</v>
      </c>
      <c r="H24" s="266" t="s">
        <v>13</v>
      </c>
      <c r="I24" s="266" t="s">
        <v>14</v>
      </c>
      <c r="J24" s="267" t="s">
        <v>15</v>
      </c>
      <c r="K24" s="268" t="s">
        <v>16</v>
      </c>
      <c r="L24" s="267" t="s">
        <v>17</v>
      </c>
      <c r="M24" s="394"/>
      <c r="N24" s="384"/>
      <c r="O24" s="384"/>
      <c r="P24" s="278"/>
      <c r="Q24" s="278"/>
      <c r="R24" s="278"/>
      <c r="S24" s="271"/>
      <c r="T24" s="271"/>
      <c r="U24" s="271"/>
      <c r="V24" s="271"/>
      <c r="W24" s="271"/>
      <c r="X24" s="271"/>
      <c r="Y24" s="271"/>
      <c r="Z24" s="275"/>
      <c r="AA24" s="279"/>
      <c r="AB24" s="279"/>
      <c r="AC24" s="275"/>
      <c r="AD24" s="275"/>
      <c r="AE24" s="280"/>
      <c r="AF24" s="280"/>
      <c r="AG24" s="280"/>
      <c r="AH24" s="280"/>
      <c r="AI24" s="280"/>
      <c r="AJ24" s="280"/>
      <c r="AK24" s="280"/>
      <c r="AL24" s="280"/>
      <c r="AM24" s="280"/>
      <c r="AN24" s="280"/>
      <c r="AO24" s="280"/>
      <c r="AP24" s="280"/>
      <c r="AQ24" s="280"/>
      <c r="AR24" s="280"/>
      <c r="AS24" s="280"/>
      <c r="AT24" s="280"/>
      <c r="AU24" s="280"/>
      <c r="AV24" s="275"/>
      <c r="AW24" s="275"/>
      <c r="AX24" s="280"/>
      <c r="AY24" s="280"/>
      <c r="AZ24" s="280"/>
      <c r="BA24" s="280"/>
      <c r="BB24" s="280"/>
      <c r="BC24" s="280"/>
      <c r="BD24" s="280"/>
      <c r="BE24" s="280"/>
      <c r="BF24" s="280"/>
    </row>
    <row r="25" spans="1:58" x14ac:dyDescent="0.25">
      <c r="A25" s="321" t="s">
        <v>32</v>
      </c>
      <c r="B25" s="364">
        <v>0</v>
      </c>
      <c r="C25" s="351"/>
      <c r="D25" s="352"/>
      <c r="E25" s="352"/>
      <c r="F25" s="352"/>
      <c r="G25" s="352"/>
      <c r="H25" s="352"/>
      <c r="I25" s="352"/>
      <c r="J25" s="358"/>
      <c r="K25" s="351"/>
      <c r="L25" s="358"/>
      <c r="M25" s="369"/>
      <c r="N25" s="383" t="s">
        <v>72</v>
      </c>
      <c r="O25" s="384"/>
      <c r="P25" s="278"/>
      <c r="Q25" s="278"/>
      <c r="R25" s="278"/>
      <c r="S25" s="271"/>
      <c r="T25" s="271"/>
      <c r="U25" s="271"/>
      <c r="V25" s="271"/>
      <c r="W25" s="271"/>
      <c r="X25" s="280"/>
      <c r="Y25" s="280"/>
      <c r="Z25" s="280"/>
      <c r="AA25" s="280"/>
      <c r="AB25" s="280"/>
      <c r="AC25" s="275"/>
      <c r="AD25" s="275"/>
      <c r="AE25" s="280"/>
      <c r="AF25" s="280"/>
      <c r="AG25" s="280"/>
      <c r="AH25" s="280"/>
      <c r="AI25" s="280"/>
      <c r="AJ25" s="280"/>
      <c r="AK25" s="280"/>
      <c r="AL25" s="280"/>
      <c r="AM25" s="280"/>
      <c r="AN25" s="280"/>
      <c r="AO25" s="280"/>
      <c r="AP25" s="280"/>
      <c r="AQ25" s="280"/>
      <c r="AR25" s="280"/>
      <c r="AS25" s="280"/>
      <c r="AT25" s="280"/>
      <c r="AU25" s="280"/>
      <c r="AV25" s="275"/>
      <c r="AW25" s="275"/>
      <c r="AX25" s="280"/>
      <c r="AY25" s="280"/>
      <c r="AZ25" s="280"/>
      <c r="BA25" s="318" t="s">
        <v>73</v>
      </c>
      <c r="BB25" s="283" t="s">
        <v>73</v>
      </c>
      <c r="BC25" s="283" t="s">
        <v>73</v>
      </c>
      <c r="BD25" s="387">
        <v>0</v>
      </c>
      <c r="BE25" s="387">
        <v>0</v>
      </c>
      <c r="BF25" s="387" t="s">
        <v>73</v>
      </c>
    </row>
    <row r="26" spans="1:58" x14ac:dyDescent="0.25">
      <c r="A26" s="320" t="s">
        <v>33</v>
      </c>
      <c r="B26" s="336">
        <v>0</v>
      </c>
      <c r="C26" s="337"/>
      <c r="D26" s="338"/>
      <c r="E26" s="338"/>
      <c r="F26" s="338"/>
      <c r="G26" s="338"/>
      <c r="H26" s="338"/>
      <c r="I26" s="338"/>
      <c r="J26" s="334"/>
      <c r="K26" s="349"/>
      <c r="L26" s="334"/>
      <c r="M26" s="329"/>
      <c r="N26" s="383" t="s">
        <v>72</v>
      </c>
      <c r="O26" s="384"/>
      <c r="P26" s="278"/>
      <c r="Q26" s="278"/>
      <c r="R26" s="278"/>
      <c r="S26" s="271"/>
      <c r="T26" s="271"/>
      <c r="U26" s="271"/>
      <c r="V26" s="271"/>
      <c r="W26" s="271"/>
      <c r="X26" s="280"/>
      <c r="Y26" s="280"/>
      <c r="Z26" s="280"/>
      <c r="AA26" s="280"/>
      <c r="AB26" s="280"/>
      <c r="AC26" s="275"/>
      <c r="AD26" s="275"/>
      <c r="AE26" s="280"/>
      <c r="AF26" s="280"/>
      <c r="AG26" s="280"/>
      <c r="AH26" s="280"/>
      <c r="AI26" s="280"/>
      <c r="AJ26" s="280"/>
      <c r="AK26" s="280"/>
      <c r="AL26" s="280"/>
      <c r="AM26" s="280"/>
      <c r="AN26" s="280"/>
      <c r="AO26" s="280"/>
      <c r="AP26" s="280"/>
      <c r="AQ26" s="280"/>
      <c r="AR26" s="280"/>
      <c r="AS26" s="280"/>
      <c r="AT26" s="280"/>
      <c r="AU26" s="280"/>
      <c r="AV26" s="275"/>
      <c r="AW26" s="275"/>
      <c r="AX26" s="280"/>
      <c r="AY26" s="280"/>
      <c r="AZ26" s="280"/>
      <c r="BA26" s="318" t="s">
        <v>73</v>
      </c>
      <c r="BB26" s="283" t="s">
        <v>73</v>
      </c>
      <c r="BC26" s="283" t="s">
        <v>73</v>
      </c>
      <c r="BD26" s="387">
        <v>0</v>
      </c>
      <c r="BE26" s="387">
        <v>0</v>
      </c>
      <c r="BF26" s="387" t="s">
        <v>73</v>
      </c>
    </row>
    <row r="27" spans="1:58" x14ac:dyDescent="0.25">
      <c r="A27" s="322" t="s">
        <v>34</v>
      </c>
      <c r="B27" s="363">
        <v>0</v>
      </c>
      <c r="C27" s="337"/>
      <c r="D27" s="338"/>
      <c r="E27" s="338"/>
      <c r="F27" s="338"/>
      <c r="G27" s="338"/>
      <c r="H27" s="338"/>
      <c r="I27" s="338"/>
      <c r="J27" s="334"/>
      <c r="K27" s="337"/>
      <c r="L27" s="334"/>
      <c r="M27" s="329"/>
      <c r="N27" s="383" t="s">
        <v>72</v>
      </c>
      <c r="O27" s="384"/>
      <c r="P27" s="278"/>
      <c r="Q27" s="278"/>
      <c r="R27" s="278"/>
      <c r="S27" s="271"/>
      <c r="T27" s="271"/>
      <c r="U27" s="271"/>
      <c r="V27" s="271"/>
      <c r="W27" s="271"/>
      <c r="X27" s="280"/>
      <c r="Y27" s="280"/>
      <c r="Z27" s="280"/>
      <c r="AA27" s="280"/>
      <c r="AB27" s="280"/>
      <c r="AC27" s="275"/>
      <c r="AD27" s="275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0"/>
      <c r="AP27" s="280"/>
      <c r="AQ27" s="280"/>
      <c r="AR27" s="280"/>
      <c r="AS27" s="280"/>
      <c r="AT27" s="280"/>
      <c r="AU27" s="280"/>
      <c r="AV27" s="275"/>
      <c r="AW27" s="275"/>
      <c r="AX27" s="280"/>
      <c r="AY27" s="280"/>
      <c r="AZ27" s="280"/>
      <c r="BA27" s="318" t="s">
        <v>73</v>
      </c>
      <c r="BB27" s="283" t="s">
        <v>73</v>
      </c>
      <c r="BC27" s="283" t="s">
        <v>73</v>
      </c>
      <c r="BD27" s="387">
        <v>0</v>
      </c>
      <c r="BE27" s="387">
        <v>0</v>
      </c>
      <c r="BF27" s="387" t="s">
        <v>73</v>
      </c>
    </row>
    <row r="28" spans="1:58" x14ac:dyDescent="0.25">
      <c r="A28" s="322" t="s">
        <v>35</v>
      </c>
      <c r="B28" s="363">
        <v>0</v>
      </c>
      <c r="C28" s="337"/>
      <c r="D28" s="338"/>
      <c r="E28" s="338"/>
      <c r="F28" s="338"/>
      <c r="G28" s="338"/>
      <c r="H28" s="338"/>
      <c r="I28" s="338"/>
      <c r="J28" s="334"/>
      <c r="K28" s="337"/>
      <c r="L28" s="334"/>
      <c r="M28" s="329"/>
      <c r="N28" s="383" t="s">
        <v>72</v>
      </c>
      <c r="O28" s="384"/>
      <c r="P28" s="278"/>
      <c r="Q28" s="278"/>
      <c r="R28" s="278"/>
      <c r="S28" s="271"/>
      <c r="T28" s="271"/>
      <c r="U28" s="271"/>
      <c r="V28" s="271"/>
      <c r="W28" s="271"/>
      <c r="X28" s="280"/>
      <c r="Y28" s="280"/>
      <c r="Z28" s="280"/>
      <c r="AA28" s="280"/>
      <c r="AB28" s="280"/>
      <c r="AC28" s="275"/>
      <c r="AD28" s="275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  <c r="AT28" s="280"/>
      <c r="AU28" s="280"/>
      <c r="AV28" s="275"/>
      <c r="AW28" s="275"/>
      <c r="AX28" s="280"/>
      <c r="AY28" s="280"/>
      <c r="AZ28" s="280"/>
      <c r="BA28" s="318" t="s">
        <v>73</v>
      </c>
      <c r="BB28" s="283" t="s">
        <v>73</v>
      </c>
      <c r="BC28" s="283" t="s">
        <v>73</v>
      </c>
      <c r="BD28" s="387">
        <v>0</v>
      </c>
      <c r="BE28" s="387">
        <v>0</v>
      </c>
      <c r="BF28" s="387" t="s">
        <v>73</v>
      </c>
    </row>
    <row r="29" spans="1:58" x14ac:dyDescent="0.25">
      <c r="A29" s="272" t="s">
        <v>36</v>
      </c>
      <c r="B29" s="336">
        <v>0</v>
      </c>
      <c r="C29" s="337"/>
      <c r="D29" s="338"/>
      <c r="E29" s="338"/>
      <c r="F29" s="338"/>
      <c r="G29" s="338"/>
      <c r="H29" s="338"/>
      <c r="I29" s="338"/>
      <c r="J29" s="334"/>
      <c r="K29" s="337"/>
      <c r="L29" s="334"/>
      <c r="M29" s="329"/>
      <c r="N29" s="383" t="s">
        <v>72</v>
      </c>
      <c r="O29" s="384"/>
      <c r="P29" s="278"/>
      <c r="Q29" s="278"/>
      <c r="R29" s="278"/>
      <c r="S29" s="271"/>
      <c r="T29" s="271"/>
      <c r="U29" s="271"/>
      <c r="V29" s="271"/>
      <c r="W29" s="271"/>
      <c r="X29" s="280"/>
      <c r="Y29" s="280"/>
      <c r="Z29" s="280"/>
      <c r="AA29" s="280"/>
      <c r="AB29" s="280"/>
      <c r="AC29" s="275"/>
      <c r="AD29" s="275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  <c r="AT29" s="280"/>
      <c r="AU29" s="280"/>
      <c r="AV29" s="275"/>
      <c r="AW29" s="275"/>
      <c r="AX29" s="280"/>
      <c r="AY29" s="280"/>
      <c r="AZ29" s="280"/>
      <c r="BA29" s="318" t="s">
        <v>73</v>
      </c>
      <c r="BB29" s="283" t="s">
        <v>73</v>
      </c>
      <c r="BC29" s="283" t="s">
        <v>73</v>
      </c>
      <c r="BD29" s="387">
        <v>0</v>
      </c>
      <c r="BE29" s="387">
        <v>0</v>
      </c>
      <c r="BF29" s="387" t="s">
        <v>73</v>
      </c>
    </row>
    <row r="30" spans="1:58" x14ac:dyDescent="0.25">
      <c r="A30" s="272" t="s">
        <v>37</v>
      </c>
      <c r="B30" s="336">
        <v>0</v>
      </c>
      <c r="C30" s="337"/>
      <c r="D30" s="338"/>
      <c r="E30" s="338"/>
      <c r="F30" s="338"/>
      <c r="G30" s="338"/>
      <c r="H30" s="338"/>
      <c r="I30" s="338"/>
      <c r="J30" s="334"/>
      <c r="K30" s="337"/>
      <c r="L30" s="334"/>
      <c r="M30" s="329"/>
      <c r="N30" s="383" t="s">
        <v>72</v>
      </c>
      <c r="O30" s="384"/>
      <c r="P30" s="278"/>
      <c r="Q30" s="278"/>
      <c r="R30" s="278"/>
      <c r="S30" s="271"/>
      <c r="T30" s="271"/>
      <c r="U30" s="271"/>
      <c r="V30" s="271"/>
      <c r="W30" s="271"/>
      <c r="X30" s="280"/>
      <c r="Y30" s="280"/>
      <c r="Z30" s="280"/>
      <c r="AA30" s="280"/>
      <c r="AB30" s="280"/>
      <c r="AC30" s="275"/>
      <c r="AD30" s="275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80"/>
      <c r="AT30" s="280"/>
      <c r="AU30" s="280"/>
      <c r="AV30" s="275"/>
      <c r="AW30" s="275"/>
      <c r="AX30" s="280"/>
      <c r="AY30" s="280"/>
      <c r="AZ30" s="280"/>
      <c r="BA30" s="318" t="s">
        <v>73</v>
      </c>
      <c r="BB30" s="283" t="s">
        <v>73</v>
      </c>
      <c r="BC30" s="283" t="s">
        <v>73</v>
      </c>
      <c r="BD30" s="387">
        <v>0</v>
      </c>
      <c r="BE30" s="387">
        <v>0</v>
      </c>
      <c r="BF30" s="387" t="s">
        <v>73</v>
      </c>
    </row>
    <row r="31" spans="1:58" x14ac:dyDescent="0.25">
      <c r="A31" s="272" t="s">
        <v>38</v>
      </c>
      <c r="B31" s="336">
        <v>0</v>
      </c>
      <c r="C31" s="337"/>
      <c r="D31" s="338"/>
      <c r="E31" s="338"/>
      <c r="F31" s="338"/>
      <c r="G31" s="338"/>
      <c r="H31" s="338"/>
      <c r="I31" s="338"/>
      <c r="J31" s="334"/>
      <c r="K31" s="337"/>
      <c r="L31" s="334"/>
      <c r="M31" s="329"/>
      <c r="N31" s="383" t="s">
        <v>72</v>
      </c>
      <c r="O31" s="384"/>
      <c r="P31" s="278"/>
      <c r="Q31" s="278"/>
      <c r="R31" s="278"/>
      <c r="S31" s="271"/>
      <c r="T31" s="271"/>
      <c r="U31" s="271"/>
      <c r="V31" s="271"/>
      <c r="W31" s="271"/>
      <c r="X31" s="280"/>
      <c r="Y31" s="280"/>
      <c r="Z31" s="280"/>
      <c r="AA31" s="280"/>
      <c r="AB31" s="280"/>
      <c r="AC31" s="275"/>
      <c r="AD31" s="275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80"/>
      <c r="AT31" s="280"/>
      <c r="AU31" s="280"/>
      <c r="AV31" s="275"/>
      <c r="AW31" s="275"/>
      <c r="AX31" s="280"/>
      <c r="AY31" s="280"/>
      <c r="AZ31" s="280"/>
      <c r="BA31" s="318" t="s">
        <v>73</v>
      </c>
      <c r="BB31" s="283" t="s">
        <v>73</v>
      </c>
      <c r="BC31" s="283" t="s">
        <v>73</v>
      </c>
      <c r="BD31" s="387">
        <v>0</v>
      </c>
      <c r="BE31" s="387">
        <v>0</v>
      </c>
      <c r="BF31" s="387" t="s">
        <v>73</v>
      </c>
    </row>
    <row r="32" spans="1:58" x14ac:dyDescent="0.25">
      <c r="A32" s="272" t="s">
        <v>39</v>
      </c>
      <c r="B32" s="336">
        <v>0</v>
      </c>
      <c r="C32" s="337"/>
      <c r="D32" s="338"/>
      <c r="E32" s="338"/>
      <c r="F32" s="338"/>
      <c r="G32" s="338"/>
      <c r="H32" s="338"/>
      <c r="I32" s="338"/>
      <c r="J32" s="334"/>
      <c r="K32" s="337"/>
      <c r="L32" s="334"/>
      <c r="M32" s="329"/>
      <c r="N32" s="383" t="s">
        <v>72</v>
      </c>
      <c r="O32" s="384"/>
      <c r="P32" s="278"/>
      <c r="Q32" s="278"/>
      <c r="R32" s="278"/>
      <c r="S32" s="271"/>
      <c r="T32" s="271"/>
      <c r="U32" s="271"/>
      <c r="V32" s="271"/>
      <c r="W32" s="271"/>
      <c r="X32" s="280"/>
      <c r="Y32" s="280"/>
      <c r="Z32" s="280"/>
      <c r="AA32" s="280"/>
      <c r="AB32" s="280"/>
      <c r="AC32" s="275"/>
      <c r="AD32" s="275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0"/>
      <c r="AT32" s="280"/>
      <c r="AU32" s="280"/>
      <c r="AV32" s="275"/>
      <c r="AW32" s="275"/>
      <c r="AX32" s="280"/>
      <c r="AY32" s="280"/>
      <c r="AZ32" s="280"/>
      <c r="BA32" s="318" t="s">
        <v>73</v>
      </c>
      <c r="BB32" s="283" t="s">
        <v>73</v>
      </c>
      <c r="BC32" s="283" t="s">
        <v>73</v>
      </c>
      <c r="BD32" s="387">
        <v>0</v>
      </c>
      <c r="BE32" s="387">
        <v>0</v>
      </c>
      <c r="BF32" s="387" t="s">
        <v>73</v>
      </c>
    </row>
    <row r="33" spans="1:58" x14ac:dyDescent="0.25">
      <c r="A33" s="272" t="s">
        <v>40</v>
      </c>
      <c r="B33" s="336">
        <v>0</v>
      </c>
      <c r="C33" s="337"/>
      <c r="D33" s="338"/>
      <c r="E33" s="338"/>
      <c r="F33" s="338"/>
      <c r="G33" s="338"/>
      <c r="H33" s="338"/>
      <c r="I33" s="338"/>
      <c r="J33" s="334"/>
      <c r="K33" s="337"/>
      <c r="L33" s="334"/>
      <c r="M33" s="329"/>
      <c r="N33" s="383" t="s">
        <v>72</v>
      </c>
      <c r="O33" s="384"/>
      <c r="P33" s="278"/>
      <c r="Q33" s="278"/>
      <c r="R33" s="278"/>
      <c r="S33" s="271"/>
      <c r="T33" s="271"/>
      <c r="U33" s="271"/>
      <c r="V33" s="271"/>
      <c r="W33" s="271"/>
      <c r="X33" s="280"/>
      <c r="Y33" s="280"/>
      <c r="Z33" s="280"/>
      <c r="AA33" s="280"/>
      <c r="AB33" s="280"/>
      <c r="AC33" s="275"/>
      <c r="AD33" s="275"/>
      <c r="AE33" s="280"/>
      <c r="AF33" s="280"/>
      <c r="AG33" s="280"/>
      <c r="AH33" s="280"/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80"/>
      <c r="AT33" s="280"/>
      <c r="AU33" s="280"/>
      <c r="AV33" s="275"/>
      <c r="AW33" s="275"/>
      <c r="AX33" s="280"/>
      <c r="AY33" s="280"/>
      <c r="AZ33" s="280"/>
      <c r="BA33" s="318" t="s">
        <v>73</v>
      </c>
      <c r="BB33" s="283" t="s">
        <v>73</v>
      </c>
      <c r="BC33" s="283" t="s">
        <v>73</v>
      </c>
      <c r="BD33" s="387">
        <v>0</v>
      </c>
      <c r="BE33" s="387">
        <v>0</v>
      </c>
      <c r="BF33" s="387" t="s">
        <v>73</v>
      </c>
    </row>
    <row r="34" spans="1:58" x14ac:dyDescent="0.25">
      <c r="A34" s="272" t="s">
        <v>41</v>
      </c>
      <c r="B34" s="336">
        <v>0</v>
      </c>
      <c r="C34" s="337"/>
      <c r="D34" s="338"/>
      <c r="E34" s="338"/>
      <c r="F34" s="338"/>
      <c r="G34" s="338"/>
      <c r="H34" s="338"/>
      <c r="I34" s="338"/>
      <c r="J34" s="334"/>
      <c r="K34" s="337"/>
      <c r="L34" s="334"/>
      <c r="M34" s="329"/>
      <c r="N34" s="383" t="s">
        <v>72</v>
      </c>
      <c r="O34" s="384"/>
      <c r="P34" s="278"/>
      <c r="Q34" s="278"/>
      <c r="R34" s="278"/>
      <c r="S34" s="271"/>
      <c r="T34" s="271"/>
      <c r="U34" s="271"/>
      <c r="V34" s="271"/>
      <c r="W34" s="271"/>
      <c r="X34" s="280"/>
      <c r="Y34" s="280"/>
      <c r="Z34" s="280"/>
      <c r="AA34" s="280"/>
      <c r="AB34" s="280"/>
      <c r="AC34" s="275"/>
      <c r="AD34" s="275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0"/>
      <c r="AT34" s="280"/>
      <c r="AU34" s="280"/>
      <c r="AV34" s="275"/>
      <c r="AW34" s="275"/>
      <c r="AX34" s="280"/>
      <c r="AY34" s="280"/>
      <c r="AZ34" s="280"/>
      <c r="BA34" s="318" t="s">
        <v>73</v>
      </c>
      <c r="BB34" s="283" t="s">
        <v>73</v>
      </c>
      <c r="BC34" s="283" t="s">
        <v>73</v>
      </c>
      <c r="BD34" s="387">
        <v>0</v>
      </c>
      <c r="BE34" s="387">
        <v>0</v>
      </c>
      <c r="BF34" s="387" t="s">
        <v>73</v>
      </c>
    </row>
    <row r="35" spans="1:58" x14ac:dyDescent="0.25">
      <c r="A35" s="272" t="s">
        <v>42</v>
      </c>
      <c r="B35" s="336">
        <v>0</v>
      </c>
      <c r="C35" s="337"/>
      <c r="D35" s="338"/>
      <c r="E35" s="338"/>
      <c r="F35" s="338"/>
      <c r="G35" s="338"/>
      <c r="H35" s="338"/>
      <c r="I35" s="338"/>
      <c r="J35" s="334"/>
      <c r="K35" s="337"/>
      <c r="L35" s="334"/>
      <c r="M35" s="329"/>
      <c r="N35" s="383" t="s">
        <v>72</v>
      </c>
      <c r="O35" s="384"/>
      <c r="P35" s="278"/>
      <c r="Q35" s="278"/>
      <c r="R35" s="278"/>
      <c r="S35" s="271"/>
      <c r="T35" s="271"/>
      <c r="U35" s="271"/>
      <c r="V35" s="271"/>
      <c r="W35" s="271"/>
      <c r="X35" s="280"/>
      <c r="Y35" s="280"/>
      <c r="Z35" s="280"/>
      <c r="AA35" s="280"/>
      <c r="AB35" s="280"/>
      <c r="AC35" s="275"/>
      <c r="AD35" s="275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75"/>
      <c r="AW35" s="275"/>
      <c r="AX35" s="280"/>
      <c r="AY35" s="280"/>
      <c r="AZ35" s="280"/>
      <c r="BA35" s="318" t="s">
        <v>73</v>
      </c>
      <c r="BB35" s="283" t="s">
        <v>73</v>
      </c>
      <c r="BC35" s="283" t="s">
        <v>73</v>
      </c>
      <c r="BD35" s="387">
        <v>0</v>
      </c>
      <c r="BE35" s="387">
        <v>0</v>
      </c>
      <c r="BF35" s="387" t="s">
        <v>73</v>
      </c>
    </row>
    <row r="36" spans="1:58" x14ac:dyDescent="0.25">
      <c r="A36" s="272" t="s">
        <v>43</v>
      </c>
      <c r="B36" s="336">
        <v>0</v>
      </c>
      <c r="C36" s="337"/>
      <c r="D36" s="338"/>
      <c r="E36" s="338"/>
      <c r="F36" s="338"/>
      <c r="G36" s="338"/>
      <c r="H36" s="338"/>
      <c r="I36" s="338"/>
      <c r="J36" s="334"/>
      <c r="K36" s="337"/>
      <c r="L36" s="334"/>
      <c r="M36" s="329"/>
      <c r="N36" s="383" t="s">
        <v>72</v>
      </c>
      <c r="O36" s="384"/>
      <c r="P36" s="278"/>
      <c r="Q36" s="278"/>
      <c r="R36" s="278"/>
      <c r="S36" s="271"/>
      <c r="T36" s="271"/>
      <c r="U36" s="271"/>
      <c r="V36" s="271"/>
      <c r="W36" s="271"/>
      <c r="X36" s="280"/>
      <c r="Y36" s="280"/>
      <c r="Z36" s="280"/>
      <c r="AA36" s="280"/>
      <c r="AB36" s="280"/>
      <c r="AC36" s="275"/>
      <c r="AD36" s="275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  <c r="AT36" s="280"/>
      <c r="AU36" s="280"/>
      <c r="AV36" s="275"/>
      <c r="AW36" s="275"/>
      <c r="AX36" s="280"/>
      <c r="AY36" s="280"/>
      <c r="AZ36" s="280"/>
      <c r="BA36" s="318" t="s">
        <v>73</v>
      </c>
      <c r="BB36" s="283" t="s">
        <v>73</v>
      </c>
      <c r="BC36" s="283" t="s">
        <v>73</v>
      </c>
      <c r="BD36" s="387">
        <v>0</v>
      </c>
      <c r="BE36" s="387">
        <v>0</v>
      </c>
      <c r="BF36" s="387" t="s">
        <v>73</v>
      </c>
    </row>
    <row r="37" spans="1:58" x14ac:dyDescent="0.25">
      <c r="A37" s="273" t="s">
        <v>44</v>
      </c>
      <c r="B37" s="340">
        <v>0</v>
      </c>
      <c r="C37" s="341"/>
      <c r="D37" s="342"/>
      <c r="E37" s="342"/>
      <c r="F37" s="342"/>
      <c r="G37" s="342"/>
      <c r="H37" s="342"/>
      <c r="I37" s="342"/>
      <c r="J37" s="344"/>
      <c r="K37" s="341"/>
      <c r="L37" s="344"/>
      <c r="M37" s="330"/>
      <c r="N37" s="383" t="s">
        <v>72</v>
      </c>
      <c r="O37" s="384"/>
      <c r="P37" s="278"/>
      <c r="Q37" s="278"/>
      <c r="R37" s="278"/>
      <c r="S37" s="271"/>
      <c r="T37" s="271"/>
      <c r="U37" s="271"/>
      <c r="V37" s="271"/>
      <c r="W37" s="271"/>
      <c r="X37" s="280"/>
      <c r="Y37" s="280"/>
      <c r="Z37" s="280"/>
      <c r="AA37" s="280"/>
      <c r="AB37" s="280"/>
      <c r="AC37" s="275"/>
      <c r="AD37" s="275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  <c r="AT37" s="280"/>
      <c r="AU37" s="280"/>
      <c r="AV37" s="275"/>
      <c r="AW37" s="275"/>
      <c r="AX37" s="280"/>
      <c r="AY37" s="280"/>
      <c r="AZ37" s="280"/>
      <c r="BA37" s="318" t="s">
        <v>73</v>
      </c>
      <c r="BB37" s="283" t="s">
        <v>73</v>
      </c>
      <c r="BC37" s="283" t="s">
        <v>73</v>
      </c>
      <c r="BD37" s="387">
        <v>0</v>
      </c>
      <c r="BE37" s="387">
        <v>0</v>
      </c>
      <c r="BF37" s="387" t="s">
        <v>73</v>
      </c>
    </row>
    <row r="38" spans="1:58" x14ac:dyDescent="0.25">
      <c r="A38" s="274" t="s">
        <v>45</v>
      </c>
      <c r="B38" s="274"/>
      <c r="C38" s="274"/>
      <c r="D38" s="274"/>
      <c r="E38" s="274"/>
      <c r="F38" s="274"/>
      <c r="G38" s="274"/>
      <c r="H38" s="274"/>
      <c r="I38" s="265"/>
      <c r="J38" s="265"/>
      <c r="K38" s="265"/>
      <c r="L38" s="265"/>
      <c r="M38" s="265"/>
      <c r="N38" s="263"/>
      <c r="O38" s="270"/>
      <c r="P38" s="270"/>
      <c r="Q38" s="270"/>
      <c r="R38" s="270"/>
      <c r="S38" s="270"/>
      <c r="T38" s="270"/>
      <c r="U38" s="270"/>
      <c r="V38" s="270"/>
      <c r="W38" s="27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280"/>
      <c r="AT38" s="280"/>
      <c r="AU38" s="280"/>
      <c r="AV38" s="275"/>
      <c r="AW38" s="275"/>
      <c r="AX38" s="280"/>
      <c r="AY38" s="280"/>
      <c r="AZ38" s="280"/>
      <c r="BA38" s="270"/>
      <c r="BB38" s="270"/>
      <c r="BC38" s="280"/>
      <c r="BD38" s="280"/>
      <c r="BE38" s="280"/>
      <c r="BF38" s="280"/>
    </row>
    <row r="39" spans="1:58" ht="15" customHeight="1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263"/>
      <c r="L39" s="276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  <c r="AT39" s="275"/>
      <c r="AU39" s="275"/>
      <c r="AV39" s="280"/>
      <c r="AW39" s="280"/>
      <c r="AX39" s="280"/>
      <c r="AY39" s="280"/>
      <c r="AZ39" s="280"/>
      <c r="BA39" s="270"/>
      <c r="BB39" s="270"/>
      <c r="BC39" s="280"/>
      <c r="BD39" s="280"/>
      <c r="BE39" s="280"/>
      <c r="BF39" s="280"/>
    </row>
    <row r="40" spans="1:58" ht="21" x14ac:dyDescent="0.25">
      <c r="A40" s="396"/>
      <c r="B40" s="398"/>
      <c r="C40" s="266" t="s">
        <v>11</v>
      </c>
      <c r="D40" s="266" t="s">
        <v>12</v>
      </c>
      <c r="E40" s="300" t="s">
        <v>13</v>
      </c>
      <c r="F40" s="300" t="s">
        <v>48</v>
      </c>
      <c r="G40" s="266" t="s">
        <v>11</v>
      </c>
      <c r="H40" s="266" t="s">
        <v>12</v>
      </c>
      <c r="I40" s="300" t="s">
        <v>13</v>
      </c>
      <c r="J40" s="300" t="s">
        <v>48</v>
      </c>
      <c r="K40" s="263"/>
      <c r="L40" s="263"/>
      <c r="M40" s="263"/>
      <c r="N40" s="276"/>
      <c r="O40" s="270"/>
      <c r="P40" s="270"/>
      <c r="Q40" s="270"/>
      <c r="R40" s="270"/>
      <c r="S40" s="270"/>
      <c r="T40" s="270"/>
      <c r="U40" s="270"/>
      <c r="V40" s="270"/>
      <c r="W40" s="27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  <c r="AT40" s="280"/>
      <c r="AU40" s="280"/>
      <c r="AV40" s="275"/>
      <c r="AW40" s="275"/>
      <c r="AX40" s="280"/>
      <c r="AY40" s="280"/>
      <c r="AZ40" s="280"/>
      <c r="BA40" s="270"/>
      <c r="BB40" s="270"/>
      <c r="BC40" s="270"/>
      <c r="BD40" s="270"/>
      <c r="BE40" s="280"/>
      <c r="BF40" s="280"/>
    </row>
    <row r="41" spans="1:58" x14ac:dyDescent="0.25">
      <c r="A41" s="290" t="s">
        <v>49</v>
      </c>
      <c r="B41" s="336">
        <v>0</v>
      </c>
      <c r="C41" s="351"/>
      <c r="D41" s="352"/>
      <c r="E41" s="358"/>
      <c r="F41" s="358"/>
      <c r="G41" s="351"/>
      <c r="H41" s="352"/>
      <c r="I41" s="352"/>
      <c r="J41" s="358"/>
      <c r="K41" s="383" t="s">
        <v>73</v>
      </c>
      <c r="L41" s="263"/>
      <c r="M41" s="263"/>
      <c r="N41" s="316"/>
      <c r="O41" s="270"/>
      <c r="P41" s="270"/>
      <c r="Q41" s="270"/>
      <c r="R41" s="270"/>
      <c r="S41" s="270"/>
      <c r="T41" s="270"/>
      <c r="U41" s="270"/>
      <c r="V41" s="270"/>
      <c r="W41" s="27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  <c r="AT41" s="280"/>
      <c r="AU41" s="280"/>
      <c r="AV41" s="275"/>
      <c r="AW41" s="275"/>
      <c r="AX41" s="280"/>
      <c r="AY41" s="280"/>
      <c r="AZ41" s="280"/>
      <c r="BA41" s="318" t="s">
        <v>73</v>
      </c>
      <c r="BB41" s="280"/>
      <c r="BC41" s="280"/>
      <c r="BD41" s="387">
        <v>0</v>
      </c>
      <c r="BE41" s="280"/>
      <c r="BF41" s="280"/>
    </row>
    <row r="42" spans="1:58" x14ac:dyDescent="0.25">
      <c r="A42" s="289" t="s">
        <v>50</v>
      </c>
      <c r="B42" s="340">
        <v>0</v>
      </c>
      <c r="C42" s="341"/>
      <c r="D42" s="342"/>
      <c r="E42" s="344"/>
      <c r="F42" s="344"/>
      <c r="G42" s="341"/>
      <c r="H42" s="342"/>
      <c r="I42" s="342"/>
      <c r="J42" s="344"/>
      <c r="K42" s="383" t="s">
        <v>73</v>
      </c>
      <c r="L42" s="263"/>
      <c r="M42" s="263"/>
      <c r="N42" s="291"/>
      <c r="O42" s="270"/>
      <c r="P42" s="270"/>
      <c r="Q42" s="270"/>
      <c r="R42" s="270"/>
      <c r="S42" s="270"/>
      <c r="T42" s="270"/>
      <c r="U42" s="270"/>
      <c r="V42" s="270"/>
      <c r="W42" s="27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0"/>
      <c r="AN42" s="280"/>
      <c r="AO42" s="280"/>
      <c r="AP42" s="280"/>
      <c r="AQ42" s="280"/>
      <c r="AR42" s="280"/>
      <c r="AS42" s="280"/>
      <c r="AT42" s="280"/>
      <c r="AU42" s="280"/>
      <c r="AV42" s="275"/>
      <c r="AW42" s="275"/>
      <c r="AX42" s="280"/>
      <c r="AY42" s="280"/>
      <c r="AZ42" s="280"/>
      <c r="BA42" s="318" t="s">
        <v>73</v>
      </c>
      <c r="BB42" s="280"/>
      <c r="BC42" s="280"/>
      <c r="BD42" s="387">
        <v>0</v>
      </c>
      <c r="BE42" s="280"/>
      <c r="BF42" s="280"/>
    </row>
    <row r="43" spans="1:58" x14ac:dyDescent="0.25">
      <c r="A43" s="325" t="s">
        <v>51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291"/>
      <c r="O43" s="270"/>
      <c r="P43" s="270"/>
      <c r="Q43" s="270"/>
      <c r="R43" s="270"/>
      <c r="S43" s="270"/>
      <c r="T43" s="270"/>
      <c r="U43" s="270"/>
      <c r="V43" s="270"/>
      <c r="W43" s="27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0"/>
      <c r="AP43" s="280"/>
      <c r="AQ43" s="280"/>
      <c r="AR43" s="280"/>
      <c r="AS43" s="280"/>
      <c r="AT43" s="280"/>
      <c r="AU43" s="280"/>
      <c r="AV43" s="275"/>
      <c r="AW43" s="275"/>
      <c r="AX43" s="280"/>
      <c r="AY43" s="280"/>
      <c r="AZ43" s="280"/>
      <c r="BA43" s="270"/>
      <c r="BB43" s="270"/>
      <c r="BC43" s="280"/>
      <c r="BD43" s="280"/>
      <c r="BE43" s="280"/>
      <c r="BF43" s="280"/>
    </row>
    <row r="44" spans="1:58" ht="15" customHeight="1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  <c r="AT44" s="280"/>
      <c r="AU44" s="275"/>
      <c r="AV44" s="275"/>
      <c r="AW44" s="280"/>
      <c r="AX44" s="280"/>
      <c r="AY44" s="280"/>
      <c r="AZ44" s="280"/>
      <c r="BA44" s="270"/>
      <c r="BB44" s="270"/>
      <c r="BC44" s="280"/>
      <c r="BD44" s="280"/>
      <c r="BE44" s="280"/>
      <c r="BF44" s="280"/>
    </row>
    <row r="45" spans="1:58" ht="21" x14ac:dyDescent="0.25">
      <c r="A45" s="403"/>
      <c r="B45" s="394"/>
      <c r="C45" s="281" t="s">
        <v>8</v>
      </c>
      <c r="D45" s="266" t="s">
        <v>9</v>
      </c>
      <c r="E45" s="266" t="s">
        <v>10</v>
      </c>
      <c r="F45" s="266" t="s">
        <v>11</v>
      </c>
      <c r="G45" s="266" t="s">
        <v>12</v>
      </c>
      <c r="H45" s="266" t="s">
        <v>13</v>
      </c>
      <c r="I45" s="266" t="s">
        <v>14</v>
      </c>
      <c r="J45" s="267" t="s">
        <v>15</v>
      </c>
      <c r="K45" s="268" t="s">
        <v>16</v>
      </c>
      <c r="L45" s="267" t="s">
        <v>17</v>
      </c>
      <c r="M45" s="394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  <c r="AT45" s="280"/>
      <c r="AU45" s="275"/>
      <c r="AV45" s="275"/>
      <c r="AW45" s="280"/>
      <c r="AX45" s="280"/>
      <c r="AY45" s="280"/>
      <c r="AZ45" s="280"/>
      <c r="BA45" s="270"/>
      <c r="BB45" s="270"/>
      <c r="BC45" s="280"/>
      <c r="BD45" s="280"/>
      <c r="BE45" s="280"/>
      <c r="BF45" s="280"/>
    </row>
    <row r="46" spans="1:58" x14ac:dyDescent="0.25">
      <c r="A46" s="292" t="s">
        <v>53</v>
      </c>
      <c r="B46" s="347">
        <v>0</v>
      </c>
      <c r="C46" s="373">
        <v>0</v>
      </c>
      <c r="D46" s="374">
        <v>0</v>
      </c>
      <c r="E46" s="374">
        <v>0</v>
      </c>
      <c r="F46" s="374">
        <v>0</v>
      </c>
      <c r="G46" s="374">
        <v>0</v>
      </c>
      <c r="H46" s="374">
        <v>0</v>
      </c>
      <c r="I46" s="374">
        <v>0</v>
      </c>
      <c r="J46" s="374">
        <v>0</v>
      </c>
      <c r="K46" s="374">
        <v>0</v>
      </c>
      <c r="L46" s="381">
        <v>0</v>
      </c>
      <c r="M46" s="346">
        <v>0</v>
      </c>
      <c r="N46" s="383" t="s">
        <v>72</v>
      </c>
      <c r="O46" s="270"/>
      <c r="P46" s="270"/>
      <c r="Q46" s="270"/>
      <c r="R46" s="270"/>
      <c r="S46" s="270"/>
      <c r="T46" s="270"/>
      <c r="U46" s="270"/>
      <c r="V46" s="27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280"/>
      <c r="AQ46" s="280"/>
      <c r="AR46" s="280"/>
      <c r="AS46" s="280"/>
      <c r="AT46" s="280"/>
      <c r="AU46" s="275"/>
      <c r="AV46" s="275"/>
      <c r="AW46" s="280"/>
      <c r="AX46" s="280"/>
      <c r="AY46" s="280"/>
      <c r="AZ46" s="280"/>
      <c r="BA46" s="318" t="s">
        <v>73</v>
      </c>
      <c r="BB46" s="283" t="s">
        <v>73</v>
      </c>
      <c r="BC46" s="283" t="s">
        <v>73</v>
      </c>
      <c r="BD46" s="387">
        <v>0</v>
      </c>
      <c r="BE46" s="387">
        <v>0</v>
      </c>
      <c r="BF46" s="387" t="s">
        <v>73</v>
      </c>
    </row>
    <row r="47" spans="1:58" x14ac:dyDescent="0.25">
      <c r="A47" s="293" t="s">
        <v>49</v>
      </c>
      <c r="B47" s="347">
        <v>0</v>
      </c>
      <c r="C47" s="337"/>
      <c r="D47" s="338"/>
      <c r="E47" s="338"/>
      <c r="F47" s="338"/>
      <c r="G47" s="338"/>
      <c r="H47" s="338"/>
      <c r="I47" s="338"/>
      <c r="J47" s="338"/>
      <c r="K47" s="338"/>
      <c r="L47" s="339"/>
      <c r="M47" s="331"/>
      <c r="N47" s="383" t="s">
        <v>72</v>
      </c>
      <c r="O47" s="270"/>
      <c r="P47" s="270"/>
      <c r="Q47" s="270"/>
      <c r="R47" s="270"/>
      <c r="S47" s="270"/>
      <c r="T47" s="270"/>
      <c r="U47" s="270"/>
      <c r="V47" s="27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  <c r="AT47" s="280"/>
      <c r="AU47" s="275"/>
      <c r="AV47" s="275"/>
      <c r="AW47" s="280"/>
      <c r="AX47" s="280"/>
      <c r="AY47" s="280"/>
      <c r="AZ47" s="280"/>
      <c r="BA47" s="318" t="s">
        <v>73</v>
      </c>
      <c r="BB47" s="283" t="s">
        <v>73</v>
      </c>
      <c r="BC47" s="283" t="s">
        <v>73</v>
      </c>
      <c r="BD47" s="387">
        <v>0</v>
      </c>
      <c r="BE47" s="387">
        <v>0</v>
      </c>
      <c r="BF47" s="387" t="s">
        <v>73</v>
      </c>
    </row>
    <row r="48" spans="1:58" x14ac:dyDescent="0.25">
      <c r="A48" s="294" t="s">
        <v>54</v>
      </c>
      <c r="B48" s="354">
        <v>0</v>
      </c>
      <c r="C48" s="355"/>
      <c r="D48" s="356"/>
      <c r="E48" s="356"/>
      <c r="F48" s="356"/>
      <c r="G48" s="356"/>
      <c r="H48" s="356"/>
      <c r="I48" s="356"/>
      <c r="J48" s="356"/>
      <c r="K48" s="356"/>
      <c r="L48" s="357"/>
      <c r="M48" s="332"/>
      <c r="N48" s="383" t="s">
        <v>72</v>
      </c>
      <c r="O48" s="270"/>
      <c r="P48" s="270"/>
      <c r="Q48" s="270"/>
      <c r="R48" s="270"/>
      <c r="S48" s="270"/>
      <c r="T48" s="270"/>
      <c r="U48" s="270"/>
      <c r="V48" s="27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80"/>
      <c r="AT48" s="280"/>
      <c r="AU48" s="275"/>
      <c r="AV48" s="275"/>
      <c r="AW48" s="280"/>
      <c r="AX48" s="280"/>
      <c r="AY48" s="280"/>
      <c r="AZ48" s="280"/>
      <c r="BA48" s="318" t="s">
        <v>73</v>
      </c>
      <c r="BB48" s="283" t="s">
        <v>73</v>
      </c>
      <c r="BC48" s="283" t="s">
        <v>73</v>
      </c>
      <c r="BD48" s="387">
        <v>0</v>
      </c>
      <c r="BE48" s="387">
        <v>0</v>
      </c>
      <c r="BF48" s="387" t="s">
        <v>73</v>
      </c>
    </row>
    <row r="49" spans="1:58" x14ac:dyDescent="0.25">
      <c r="A49" s="295" t="s">
        <v>55</v>
      </c>
      <c r="B49" s="346">
        <v>0</v>
      </c>
      <c r="C49" s="373">
        <v>0</v>
      </c>
      <c r="D49" s="374">
        <v>0</v>
      </c>
      <c r="E49" s="374">
        <v>0</v>
      </c>
      <c r="F49" s="374">
        <v>0</v>
      </c>
      <c r="G49" s="374">
        <v>0</v>
      </c>
      <c r="H49" s="374">
        <v>0</v>
      </c>
      <c r="I49" s="374">
        <v>0</v>
      </c>
      <c r="J49" s="374">
        <v>0</v>
      </c>
      <c r="K49" s="374">
        <v>0</v>
      </c>
      <c r="L49" s="381">
        <v>0</v>
      </c>
      <c r="M49" s="346">
        <v>0</v>
      </c>
      <c r="N49" s="383" t="s">
        <v>72</v>
      </c>
      <c r="O49" s="270"/>
      <c r="P49" s="270"/>
      <c r="Q49" s="270"/>
      <c r="R49" s="270"/>
      <c r="S49" s="270"/>
      <c r="T49" s="270"/>
      <c r="U49" s="270"/>
      <c r="V49" s="27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  <c r="AT49" s="280"/>
      <c r="AU49" s="275"/>
      <c r="AV49" s="275"/>
      <c r="AW49" s="280"/>
      <c r="AX49" s="280"/>
      <c r="AY49" s="280"/>
      <c r="AZ49" s="280"/>
      <c r="BA49" s="318" t="s">
        <v>73</v>
      </c>
      <c r="BB49" s="283" t="s">
        <v>73</v>
      </c>
      <c r="BC49" s="283" t="s">
        <v>73</v>
      </c>
      <c r="BD49" s="387">
        <v>0</v>
      </c>
      <c r="BE49" s="387">
        <v>0</v>
      </c>
      <c r="BF49" s="387" t="s">
        <v>73</v>
      </c>
    </row>
    <row r="50" spans="1:58" x14ac:dyDescent="0.25">
      <c r="A50" s="293" t="s">
        <v>49</v>
      </c>
      <c r="B50" s="347">
        <v>0</v>
      </c>
      <c r="C50" s="337"/>
      <c r="D50" s="338"/>
      <c r="E50" s="338"/>
      <c r="F50" s="338"/>
      <c r="G50" s="338"/>
      <c r="H50" s="338"/>
      <c r="I50" s="338"/>
      <c r="J50" s="338"/>
      <c r="K50" s="338"/>
      <c r="L50" s="339"/>
      <c r="M50" s="331"/>
      <c r="N50" s="383" t="s">
        <v>72</v>
      </c>
      <c r="O50" s="270"/>
      <c r="P50" s="270"/>
      <c r="Q50" s="270"/>
      <c r="R50" s="270"/>
      <c r="S50" s="270"/>
      <c r="T50" s="270"/>
      <c r="U50" s="270"/>
      <c r="V50" s="27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280"/>
      <c r="AU50" s="275"/>
      <c r="AV50" s="275"/>
      <c r="AW50" s="280"/>
      <c r="AX50" s="280"/>
      <c r="AY50" s="280"/>
      <c r="AZ50" s="280"/>
      <c r="BA50" s="318" t="s">
        <v>73</v>
      </c>
      <c r="BB50" s="283" t="s">
        <v>73</v>
      </c>
      <c r="BC50" s="283" t="s">
        <v>73</v>
      </c>
      <c r="BD50" s="387">
        <v>0</v>
      </c>
      <c r="BE50" s="387">
        <v>0</v>
      </c>
      <c r="BF50" s="387" t="s">
        <v>73</v>
      </c>
    </row>
    <row r="51" spans="1:58" x14ac:dyDescent="0.25">
      <c r="A51" s="296" t="s">
        <v>54</v>
      </c>
      <c r="B51" s="348">
        <v>0</v>
      </c>
      <c r="C51" s="341"/>
      <c r="D51" s="342"/>
      <c r="E51" s="342"/>
      <c r="F51" s="342"/>
      <c r="G51" s="342"/>
      <c r="H51" s="342"/>
      <c r="I51" s="342"/>
      <c r="J51" s="342"/>
      <c r="K51" s="342"/>
      <c r="L51" s="343"/>
      <c r="M51" s="333"/>
      <c r="N51" s="383" t="s">
        <v>72</v>
      </c>
      <c r="O51" s="270"/>
      <c r="P51" s="270"/>
      <c r="Q51" s="270"/>
      <c r="R51" s="270"/>
      <c r="S51" s="270"/>
      <c r="T51" s="270"/>
      <c r="U51" s="270"/>
      <c r="V51" s="27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  <c r="AT51" s="280"/>
      <c r="AU51" s="275"/>
      <c r="AV51" s="275"/>
      <c r="AW51" s="280"/>
      <c r="AX51" s="280"/>
      <c r="AY51" s="280"/>
      <c r="AZ51" s="280"/>
      <c r="BA51" s="318" t="s">
        <v>73</v>
      </c>
      <c r="BB51" s="283" t="s">
        <v>73</v>
      </c>
      <c r="BC51" s="283" t="s">
        <v>73</v>
      </c>
      <c r="BD51" s="387">
        <v>0</v>
      </c>
      <c r="BE51" s="387">
        <v>0</v>
      </c>
      <c r="BF51" s="387" t="s">
        <v>73</v>
      </c>
    </row>
    <row r="52" spans="1:58" x14ac:dyDescent="0.25">
      <c r="A52" s="326" t="s">
        <v>56</v>
      </c>
      <c r="B52" s="326"/>
      <c r="C52" s="326"/>
      <c r="D52" s="326"/>
      <c r="E52" s="326"/>
      <c r="F52" s="326"/>
      <c r="G52" s="326"/>
      <c r="H52" s="326"/>
      <c r="I52" s="326"/>
      <c r="J52" s="326"/>
      <c r="K52" s="323"/>
      <c r="L52" s="323"/>
      <c r="M52" s="323"/>
      <c r="N52" s="263"/>
      <c r="O52" s="270"/>
      <c r="P52" s="270"/>
      <c r="Q52" s="270"/>
      <c r="R52" s="270"/>
      <c r="S52" s="270"/>
      <c r="T52" s="270"/>
      <c r="U52" s="270"/>
      <c r="V52" s="270"/>
      <c r="W52" s="27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  <c r="AT52" s="280"/>
      <c r="AU52" s="280"/>
      <c r="AV52" s="275"/>
      <c r="AW52" s="275"/>
      <c r="AX52" s="280"/>
      <c r="AY52" s="280"/>
      <c r="AZ52" s="280"/>
      <c r="BA52" s="270"/>
      <c r="BB52" s="270"/>
      <c r="BC52" s="280"/>
      <c r="BD52" s="280"/>
      <c r="BE52" s="280"/>
      <c r="BF52" s="280"/>
    </row>
    <row r="53" spans="1:58" ht="15" customHeight="1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270"/>
      <c r="G53" s="270"/>
      <c r="H53" s="297"/>
      <c r="I53" s="297"/>
      <c r="J53" s="297"/>
      <c r="K53" s="297"/>
      <c r="L53" s="297"/>
      <c r="M53" s="297"/>
      <c r="N53" s="297"/>
      <c r="O53" s="298"/>
      <c r="P53" s="270"/>
      <c r="Q53" s="270"/>
      <c r="R53" s="270"/>
      <c r="S53" s="270"/>
      <c r="T53" s="270"/>
      <c r="U53" s="270"/>
      <c r="V53" s="270"/>
      <c r="W53" s="27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0"/>
      <c r="AL53" s="280"/>
      <c r="AM53" s="280"/>
      <c r="AN53" s="280"/>
      <c r="AO53" s="280"/>
      <c r="AP53" s="280"/>
      <c r="AQ53" s="280"/>
      <c r="AR53" s="280"/>
      <c r="AS53" s="280"/>
      <c r="AT53" s="280"/>
      <c r="AU53" s="280"/>
      <c r="AV53" s="280"/>
      <c r="AW53" s="280"/>
      <c r="AX53" s="275"/>
      <c r="AY53" s="275"/>
      <c r="AZ53" s="280"/>
      <c r="BA53" s="270"/>
      <c r="BB53" s="270"/>
      <c r="BC53" s="280"/>
      <c r="BD53" s="280"/>
      <c r="BE53" s="280"/>
      <c r="BF53" s="280"/>
    </row>
    <row r="54" spans="1:58" ht="42" x14ac:dyDescent="0.25">
      <c r="A54" s="394"/>
      <c r="B54" s="299" t="s">
        <v>59</v>
      </c>
      <c r="C54" s="300" t="s">
        <v>60</v>
      </c>
      <c r="D54" s="299" t="s">
        <v>59</v>
      </c>
      <c r="E54" s="300" t="s">
        <v>60</v>
      </c>
      <c r="F54" s="270"/>
      <c r="G54" s="270"/>
      <c r="H54" s="297"/>
      <c r="I54" s="297"/>
      <c r="J54" s="297"/>
      <c r="K54" s="297"/>
      <c r="L54" s="297"/>
      <c r="M54" s="297"/>
      <c r="N54" s="297"/>
      <c r="O54" s="298"/>
      <c r="P54" s="270"/>
      <c r="Q54" s="270"/>
      <c r="R54" s="270"/>
      <c r="S54" s="270"/>
      <c r="T54" s="270"/>
      <c r="U54" s="270"/>
      <c r="V54" s="270"/>
      <c r="W54" s="270"/>
      <c r="X54" s="280"/>
      <c r="Y54" s="280"/>
      <c r="Z54" s="280"/>
      <c r="AA54" s="280"/>
      <c r="AB54" s="280"/>
      <c r="AC54" s="280"/>
      <c r="AD54" s="280"/>
      <c r="AE54" s="280"/>
      <c r="AF54" s="280"/>
      <c r="AG54" s="280"/>
      <c r="AH54" s="280"/>
      <c r="AI54" s="280"/>
      <c r="AJ54" s="280"/>
      <c r="AK54" s="280"/>
      <c r="AL54" s="280"/>
      <c r="AM54" s="280"/>
      <c r="AN54" s="280"/>
      <c r="AO54" s="280"/>
      <c r="AP54" s="280"/>
      <c r="AQ54" s="280"/>
      <c r="AR54" s="280"/>
      <c r="AS54" s="280"/>
      <c r="AT54" s="280"/>
      <c r="AU54" s="280"/>
      <c r="AV54" s="280"/>
      <c r="AW54" s="280"/>
      <c r="AX54" s="275"/>
      <c r="AY54" s="275"/>
      <c r="AZ54" s="280"/>
      <c r="BA54" s="270"/>
      <c r="BB54" s="270"/>
      <c r="BC54" s="280"/>
      <c r="BD54" s="280"/>
      <c r="BE54" s="280"/>
      <c r="BF54" s="280"/>
    </row>
    <row r="55" spans="1:58" ht="21" x14ac:dyDescent="0.25">
      <c r="A55" s="301" t="s">
        <v>61</v>
      </c>
      <c r="B55" s="370"/>
      <c r="C55" s="371"/>
      <c r="D55" s="370"/>
      <c r="E55" s="371"/>
      <c r="F55" s="383" t="s">
        <v>72</v>
      </c>
      <c r="G55" s="270"/>
      <c r="H55" s="269"/>
      <c r="I55" s="297"/>
      <c r="J55" s="297"/>
      <c r="K55" s="297"/>
      <c r="L55" s="297"/>
      <c r="M55" s="297"/>
      <c r="N55" s="297"/>
      <c r="O55" s="298"/>
      <c r="P55" s="270"/>
      <c r="Q55" s="270"/>
      <c r="R55" s="270"/>
      <c r="S55" s="270"/>
      <c r="T55" s="270"/>
      <c r="U55" s="270"/>
      <c r="V55" s="270"/>
      <c r="W55" s="27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0"/>
      <c r="AL55" s="280"/>
      <c r="AM55" s="280"/>
      <c r="AN55" s="280"/>
      <c r="AO55" s="280"/>
      <c r="AP55" s="280"/>
      <c r="AQ55" s="280"/>
      <c r="AR55" s="280"/>
      <c r="AS55" s="280"/>
      <c r="AT55" s="280"/>
      <c r="AU55" s="280"/>
      <c r="AV55" s="280"/>
      <c r="AW55" s="280"/>
      <c r="AX55" s="275"/>
      <c r="AY55" s="275"/>
      <c r="AZ55" s="280"/>
      <c r="BA55" s="302" t="s">
        <v>73</v>
      </c>
      <c r="BB55" s="302" t="s">
        <v>73</v>
      </c>
      <c r="BC55" s="280"/>
      <c r="BD55" s="387">
        <v>0</v>
      </c>
      <c r="BE55" s="387">
        <v>0</v>
      </c>
      <c r="BF55" s="280"/>
    </row>
    <row r="56" spans="1:58" x14ac:dyDescent="0.25">
      <c r="A56" s="327" t="s">
        <v>62</v>
      </c>
      <c r="B56" s="327"/>
      <c r="C56" s="327"/>
      <c r="D56" s="327"/>
      <c r="E56" s="303"/>
      <c r="F56" s="303"/>
      <c r="G56" s="303"/>
      <c r="H56" s="303"/>
      <c r="I56" s="303"/>
      <c r="J56" s="303"/>
      <c r="K56" s="304"/>
      <c r="L56" s="305"/>
      <c r="M56" s="305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X56" s="280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280"/>
      <c r="AU56" s="280"/>
      <c r="AV56" s="275"/>
      <c r="AW56" s="275"/>
      <c r="AX56" s="280"/>
      <c r="AY56" s="280"/>
      <c r="AZ56" s="280"/>
      <c r="BA56" s="270"/>
      <c r="BB56" s="270"/>
      <c r="BC56" s="280"/>
      <c r="BD56" s="280"/>
      <c r="BE56" s="280"/>
      <c r="BF56" s="280"/>
    </row>
    <row r="57" spans="1:58" x14ac:dyDescent="0.25">
      <c r="A57" s="306" t="s">
        <v>31</v>
      </c>
      <c r="B57" s="306" t="s">
        <v>18</v>
      </c>
      <c r="C57" s="307"/>
      <c r="D57" s="308"/>
      <c r="E57" s="308"/>
      <c r="F57" s="308"/>
      <c r="G57" s="308"/>
      <c r="H57" s="308"/>
      <c r="I57" s="308"/>
      <c r="J57" s="308"/>
      <c r="K57" s="291"/>
      <c r="L57" s="309"/>
      <c r="M57" s="309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80"/>
      <c r="Y57" s="280"/>
      <c r="Z57" s="280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0"/>
      <c r="AL57" s="280"/>
      <c r="AM57" s="280"/>
      <c r="AN57" s="280"/>
      <c r="AO57" s="280"/>
      <c r="AP57" s="280"/>
      <c r="AQ57" s="280"/>
      <c r="AR57" s="280"/>
      <c r="AS57" s="280"/>
      <c r="AT57" s="280"/>
      <c r="AU57" s="280"/>
      <c r="AV57" s="275"/>
      <c r="AW57" s="275"/>
      <c r="AX57" s="280"/>
      <c r="AY57" s="280"/>
      <c r="AZ57" s="280"/>
      <c r="BA57" s="270"/>
      <c r="BB57" s="270"/>
      <c r="BC57" s="280"/>
      <c r="BD57" s="280"/>
      <c r="BE57" s="280"/>
      <c r="BF57" s="280"/>
    </row>
    <row r="58" spans="1:58" x14ac:dyDescent="0.25">
      <c r="A58" s="310" t="s">
        <v>49</v>
      </c>
      <c r="B58" s="368">
        <v>158</v>
      </c>
      <c r="C58" s="307"/>
      <c r="D58" s="308"/>
      <c r="E58" s="308"/>
      <c r="F58" s="308"/>
      <c r="G58" s="308"/>
      <c r="H58" s="308"/>
      <c r="I58" s="308"/>
      <c r="J58" s="308"/>
      <c r="K58" s="277"/>
      <c r="L58" s="277"/>
      <c r="M58" s="277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  <c r="AK58" s="280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0"/>
      <c r="AW58" s="280"/>
      <c r="AX58" s="280"/>
      <c r="AY58" s="280"/>
      <c r="AZ58" s="280"/>
      <c r="BA58" s="270"/>
      <c r="BB58" s="270"/>
      <c r="BC58" s="280"/>
      <c r="BD58" s="280"/>
      <c r="BE58" s="280"/>
      <c r="BF58" s="280"/>
    </row>
    <row r="59" spans="1:58" x14ac:dyDescent="0.25">
      <c r="A59" s="328" t="s">
        <v>63</v>
      </c>
      <c r="B59" s="328"/>
      <c r="C59" s="328"/>
      <c r="D59" s="328"/>
      <c r="E59" s="328"/>
      <c r="F59" s="328"/>
      <c r="G59" s="328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80"/>
      <c r="Y59" s="280"/>
      <c r="Z59" s="280"/>
      <c r="AA59" s="280"/>
      <c r="AB59" s="280"/>
      <c r="AC59" s="280"/>
      <c r="AD59" s="280"/>
      <c r="AE59" s="280"/>
      <c r="AF59" s="280"/>
      <c r="AG59" s="280"/>
      <c r="AH59" s="280"/>
      <c r="AI59" s="280"/>
      <c r="AJ59" s="280"/>
      <c r="AK59" s="280"/>
      <c r="AL59" s="280"/>
      <c r="AM59" s="280"/>
      <c r="AN59" s="280"/>
      <c r="AO59" s="280"/>
      <c r="AP59" s="280"/>
      <c r="AQ59" s="280"/>
      <c r="AR59" s="280"/>
      <c r="AS59" s="280"/>
      <c r="AT59" s="280"/>
      <c r="AU59" s="280"/>
      <c r="AV59" s="280"/>
      <c r="AW59" s="280"/>
      <c r="AX59" s="280"/>
      <c r="AY59" s="280"/>
      <c r="AZ59" s="280"/>
      <c r="BA59" s="270"/>
      <c r="BB59" s="270"/>
      <c r="BC59" s="280"/>
      <c r="BD59" s="280"/>
      <c r="BE59" s="280"/>
      <c r="BF59" s="280"/>
    </row>
    <row r="60" spans="1:58" ht="15" customHeight="1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  <c r="AK60" s="280"/>
      <c r="AL60" s="280"/>
      <c r="AM60" s="280"/>
      <c r="AN60" s="280"/>
      <c r="AO60" s="280"/>
      <c r="AP60" s="280"/>
      <c r="AQ60" s="280"/>
      <c r="AR60" s="280"/>
      <c r="AS60" s="280"/>
      <c r="AT60" s="280"/>
      <c r="AU60" s="280"/>
      <c r="AV60" s="280"/>
      <c r="AW60" s="280"/>
      <c r="AX60" s="280"/>
      <c r="AY60" s="280"/>
      <c r="AZ60" s="280"/>
      <c r="BA60" s="270"/>
      <c r="BB60" s="270"/>
      <c r="BC60" s="280"/>
      <c r="BD60" s="280"/>
      <c r="BE60" s="280"/>
      <c r="BF60" s="280"/>
    </row>
    <row r="61" spans="1:58" x14ac:dyDescent="0.25">
      <c r="A61" s="408"/>
      <c r="B61" s="394"/>
      <c r="C61" s="410"/>
      <c r="D61" s="41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X61" s="280"/>
      <c r="Y61" s="280"/>
      <c r="Z61" s="280"/>
      <c r="AA61" s="280"/>
      <c r="AB61" s="280"/>
      <c r="AC61" s="280"/>
      <c r="AD61" s="280"/>
      <c r="AE61" s="280"/>
      <c r="AF61" s="280"/>
      <c r="AG61" s="280"/>
      <c r="AH61" s="280"/>
      <c r="AI61" s="280"/>
      <c r="AJ61" s="280"/>
      <c r="AK61" s="280"/>
      <c r="AL61" s="280"/>
      <c r="AM61" s="280"/>
      <c r="AN61" s="280"/>
      <c r="AO61" s="280"/>
      <c r="AP61" s="280"/>
      <c r="AQ61" s="280"/>
      <c r="AR61" s="280"/>
      <c r="AS61" s="280"/>
      <c r="AT61" s="280"/>
      <c r="AU61" s="280"/>
      <c r="AV61" s="280"/>
      <c r="AW61" s="280"/>
      <c r="AX61" s="280"/>
      <c r="AY61" s="280"/>
      <c r="AZ61" s="280"/>
      <c r="BA61" s="270"/>
      <c r="BB61" s="270"/>
      <c r="BC61" s="280"/>
      <c r="BD61" s="280"/>
      <c r="BE61" s="280"/>
      <c r="BF61" s="280"/>
    </row>
    <row r="62" spans="1:58" x14ac:dyDescent="0.25">
      <c r="A62" s="324" t="s">
        <v>67</v>
      </c>
      <c r="B62" s="348">
        <v>0</v>
      </c>
      <c r="C62" s="370"/>
      <c r="D62" s="371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X62" s="280"/>
      <c r="Y62" s="280"/>
      <c r="Z62" s="280"/>
      <c r="AA62" s="280"/>
      <c r="AB62" s="280"/>
      <c r="AC62" s="280"/>
      <c r="AD62" s="280"/>
      <c r="AE62" s="280"/>
      <c r="AF62" s="280"/>
      <c r="AG62" s="280"/>
      <c r="AH62" s="280"/>
      <c r="AI62" s="280"/>
      <c r="AJ62" s="280"/>
      <c r="AK62" s="280"/>
      <c r="AL62" s="280"/>
      <c r="AM62" s="280"/>
      <c r="AN62" s="280"/>
      <c r="AO62" s="280"/>
      <c r="AP62" s="280"/>
      <c r="AQ62" s="280"/>
      <c r="AR62" s="280"/>
      <c r="AS62" s="280"/>
      <c r="AT62" s="280"/>
      <c r="AU62" s="280"/>
      <c r="AV62" s="280"/>
      <c r="AW62" s="280"/>
      <c r="AX62" s="280"/>
      <c r="AY62" s="280"/>
      <c r="AZ62" s="280"/>
      <c r="BA62" s="270"/>
      <c r="BB62" s="270"/>
      <c r="BC62" s="280"/>
      <c r="BD62" s="280"/>
      <c r="BE62" s="280"/>
      <c r="BF62" s="280"/>
    </row>
    <row r="63" spans="1:58" x14ac:dyDescent="0.25">
      <c r="A63" s="311"/>
      <c r="B63" s="270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0"/>
      <c r="AD63" s="270"/>
      <c r="AE63" s="270"/>
      <c r="AF63" s="270"/>
      <c r="AG63" s="270"/>
      <c r="AH63" s="270"/>
      <c r="AI63" s="270"/>
      <c r="AJ63" s="270"/>
      <c r="AK63" s="270"/>
      <c r="AL63" s="270"/>
      <c r="AM63" s="270"/>
      <c r="AN63" s="270"/>
      <c r="AO63" s="270"/>
      <c r="AP63" s="270"/>
      <c r="AQ63" s="270"/>
      <c r="AR63" s="270"/>
      <c r="AS63" s="270"/>
      <c r="AT63" s="270"/>
      <c r="AU63" s="270"/>
      <c r="AV63" s="270"/>
      <c r="AW63" s="270"/>
      <c r="AX63" s="270"/>
      <c r="AY63" s="270"/>
      <c r="AZ63" s="270"/>
      <c r="BA63" s="270"/>
      <c r="BB63" s="270"/>
      <c r="BC63" s="270"/>
      <c r="BD63" s="270"/>
      <c r="BE63" s="270"/>
      <c r="BF63" s="270"/>
    </row>
    <row r="64" spans="1:58" x14ac:dyDescent="0.25">
      <c r="A64" s="311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270"/>
      <c r="AL64" s="270"/>
      <c r="AM64" s="270"/>
      <c r="AN64" s="270"/>
      <c r="AO64" s="270"/>
      <c r="AP64" s="270"/>
      <c r="AQ64" s="270"/>
      <c r="AR64" s="270"/>
      <c r="AS64" s="270"/>
      <c r="AT64" s="270"/>
      <c r="AU64" s="270"/>
      <c r="AV64" s="270"/>
      <c r="AW64" s="270"/>
      <c r="AX64" s="270"/>
      <c r="AY64" s="270"/>
      <c r="AZ64" s="270"/>
      <c r="BA64" s="270"/>
      <c r="BB64" s="270"/>
      <c r="BC64" s="270"/>
      <c r="BD64" s="270"/>
      <c r="BE64" s="270"/>
      <c r="BF64" s="270"/>
    </row>
    <row r="65" spans="1:13" x14ac:dyDescent="0.25">
      <c r="A65" s="311"/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</row>
    <row r="66" spans="1:13" x14ac:dyDescent="0.25">
      <c r="A66" s="311"/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</row>
    <row r="67" spans="1:13" x14ac:dyDescent="0.25">
      <c r="A67" s="311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</row>
    <row r="68" spans="1:13" x14ac:dyDescent="0.25">
      <c r="A68" s="311"/>
      <c r="B68" s="270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</row>
    <row r="69" spans="1:13" x14ac:dyDescent="0.25">
      <c r="A69" s="311"/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</row>
    <row r="70" spans="1:13" x14ac:dyDescent="0.25">
      <c r="A70" s="311"/>
      <c r="B70" s="270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</row>
    <row r="71" spans="1:13" x14ac:dyDescent="0.25">
      <c r="A71" s="311"/>
      <c r="B71" s="270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</row>
    <row r="72" spans="1:13" x14ac:dyDescent="0.25">
      <c r="A72" s="311"/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</row>
    <row r="73" spans="1:13" x14ac:dyDescent="0.25">
      <c r="A73" s="311"/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</row>
    <row r="74" spans="1:13" x14ac:dyDescent="0.25">
      <c r="A74" s="311"/>
      <c r="B74" s="270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</row>
    <row r="75" spans="1:13" x14ac:dyDescent="0.25">
      <c r="A75" s="311"/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</row>
    <row r="76" spans="1:13" x14ac:dyDescent="0.25">
      <c r="A76" s="311"/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</row>
    <row r="77" spans="1:13" x14ac:dyDescent="0.25">
      <c r="A77" s="311"/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</row>
    <row r="78" spans="1:13" x14ac:dyDescent="0.25">
      <c r="A78" s="311"/>
      <c r="B78" s="270"/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</row>
    <row r="79" spans="1:13" x14ac:dyDescent="0.25">
      <c r="A79" s="311"/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</row>
    <row r="80" spans="1:13" x14ac:dyDescent="0.25">
      <c r="A80" s="311"/>
      <c r="B80" s="270"/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</row>
    <row r="81" spans="1:13" x14ac:dyDescent="0.25">
      <c r="A81" s="311"/>
      <c r="B81" s="270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</row>
    <row r="82" spans="1:13" x14ac:dyDescent="0.25">
      <c r="A82" s="311"/>
      <c r="B82" s="270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</row>
    <row r="83" spans="1:13" x14ac:dyDescent="0.25">
      <c r="A83" s="311"/>
      <c r="B83" s="270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</row>
    <row r="84" spans="1:13" x14ac:dyDescent="0.25">
      <c r="A84" s="311"/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</row>
    <row r="85" spans="1:13" x14ac:dyDescent="0.25">
      <c r="A85" s="311"/>
      <c r="B85" s="270"/>
      <c r="C85" s="270"/>
      <c r="D85" s="270"/>
      <c r="E85" s="270"/>
      <c r="F85" s="270"/>
      <c r="G85" s="270"/>
      <c r="H85" s="270"/>
      <c r="I85" s="270"/>
      <c r="J85" s="270"/>
      <c r="K85" s="270"/>
      <c r="L85" s="270"/>
      <c r="M85" s="270"/>
    </row>
    <row r="86" spans="1:13" x14ac:dyDescent="0.25">
      <c r="A86" s="311"/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</row>
    <row r="87" spans="1:13" x14ac:dyDescent="0.25">
      <c r="A87" s="311"/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</row>
    <row r="88" spans="1:13" x14ac:dyDescent="0.25">
      <c r="A88" s="311"/>
      <c r="B88" s="270"/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</row>
    <row r="89" spans="1:13" x14ac:dyDescent="0.25">
      <c r="A89" s="311"/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</row>
    <row r="90" spans="1:13" x14ac:dyDescent="0.25">
      <c r="A90" s="311"/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</row>
    <row r="91" spans="1:13" x14ac:dyDescent="0.25">
      <c r="A91" s="311"/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</row>
    <row r="197" spans="1:56" x14ac:dyDescent="0.25">
      <c r="A197" s="312"/>
      <c r="B197" s="280"/>
      <c r="C197" s="280"/>
      <c r="D197" s="280"/>
      <c r="E197" s="280"/>
      <c r="F197" s="280"/>
      <c r="G197" s="280"/>
      <c r="H197" s="280"/>
      <c r="I197" s="280"/>
      <c r="J197" s="280"/>
      <c r="K197" s="280"/>
      <c r="L197" s="280"/>
      <c r="M197" s="280"/>
      <c r="N197" s="270"/>
      <c r="O197" s="270"/>
      <c r="P197" s="270"/>
      <c r="Q197" s="270"/>
      <c r="R197" s="270"/>
      <c r="S197" s="270"/>
      <c r="T197" s="270"/>
      <c r="U197" s="270"/>
      <c r="V197" s="270"/>
      <c r="W197" s="270"/>
      <c r="X197" s="270"/>
      <c r="Y197" s="270"/>
      <c r="Z197" s="280"/>
      <c r="AA197" s="280"/>
      <c r="AB197" s="280"/>
      <c r="AC197" s="280"/>
      <c r="AD197" s="280"/>
      <c r="AE197" s="280"/>
      <c r="AF197" s="280"/>
      <c r="AG197" s="280"/>
      <c r="AH197" s="280"/>
      <c r="AI197" s="280"/>
      <c r="AJ197" s="280"/>
      <c r="AK197" s="280"/>
      <c r="AL197" s="280"/>
      <c r="AM197" s="280"/>
      <c r="AN197" s="280"/>
      <c r="AO197" s="280"/>
      <c r="AP197" s="280"/>
      <c r="AQ197" s="280"/>
      <c r="AR197" s="280"/>
      <c r="AS197" s="280"/>
      <c r="AT197" s="280"/>
      <c r="AU197" s="280"/>
      <c r="AV197" s="280"/>
      <c r="AW197" s="280"/>
      <c r="AX197" s="280"/>
      <c r="AY197" s="280"/>
      <c r="AZ197" s="280"/>
      <c r="BA197" s="280"/>
      <c r="BB197" s="280"/>
      <c r="BC197" s="280"/>
      <c r="BD197" s="280"/>
    </row>
    <row r="198" spans="1:56" x14ac:dyDescent="0.25">
      <c r="A198" s="312"/>
      <c r="B198" s="280"/>
      <c r="C198" s="280"/>
      <c r="D198" s="280"/>
      <c r="E198" s="280"/>
      <c r="F198" s="280"/>
      <c r="G198" s="280"/>
      <c r="H198" s="280"/>
      <c r="I198" s="280"/>
      <c r="J198" s="280"/>
      <c r="K198" s="280"/>
      <c r="L198" s="280"/>
      <c r="M198" s="280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  <c r="Z198" s="280"/>
      <c r="AA198" s="280"/>
      <c r="AB198" s="280"/>
      <c r="AC198" s="280"/>
      <c r="AD198" s="280"/>
      <c r="AE198" s="280"/>
      <c r="AF198" s="280"/>
      <c r="AG198" s="280"/>
      <c r="AH198" s="280"/>
      <c r="AI198" s="280"/>
      <c r="AJ198" s="280"/>
      <c r="AK198" s="280"/>
      <c r="AL198" s="280"/>
      <c r="AM198" s="280"/>
      <c r="AN198" s="280"/>
      <c r="AO198" s="280"/>
      <c r="AP198" s="280"/>
      <c r="AQ198" s="280"/>
      <c r="AR198" s="280"/>
      <c r="AS198" s="280"/>
      <c r="AT198" s="280"/>
      <c r="AU198" s="280"/>
      <c r="AV198" s="280"/>
      <c r="AW198" s="280"/>
      <c r="AX198" s="280"/>
      <c r="AY198" s="280"/>
      <c r="AZ198" s="280"/>
      <c r="BA198" s="280"/>
      <c r="BB198" s="280"/>
      <c r="BC198" s="280"/>
      <c r="BD198" s="280"/>
    </row>
    <row r="200" spans="1:56" x14ac:dyDescent="0.25">
      <c r="A200" s="388">
        <v>4150</v>
      </c>
      <c r="B200" s="280"/>
      <c r="C200" s="280"/>
      <c r="D200" s="280"/>
      <c r="E200" s="280"/>
      <c r="F200" s="280"/>
      <c r="G200" s="280"/>
      <c r="H200" s="280"/>
      <c r="I200" s="280"/>
      <c r="J200" s="280"/>
      <c r="K200" s="280"/>
      <c r="L200" s="280"/>
      <c r="M200" s="280"/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  <c r="Z200" s="280"/>
      <c r="AA200" s="280"/>
      <c r="AB200" s="280"/>
      <c r="AC200" s="280"/>
      <c r="AD200" s="280"/>
      <c r="AE200" s="280"/>
      <c r="AF200" s="280"/>
      <c r="AG200" s="280"/>
      <c r="AH200" s="280"/>
      <c r="AI200" s="280"/>
      <c r="AJ200" s="280"/>
      <c r="AK200" s="280"/>
      <c r="AL200" s="280"/>
      <c r="AM200" s="280"/>
      <c r="AN200" s="280"/>
      <c r="AO200" s="280"/>
      <c r="AP200" s="280"/>
      <c r="AQ200" s="280"/>
      <c r="AR200" s="280"/>
      <c r="AS200" s="280"/>
      <c r="AT200" s="280"/>
      <c r="AU200" s="280"/>
      <c r="AV200" s="280"/>
      <c r="AW200" s="280"/>
      <c r="AX200" s="280"/>
      <c r="AY200" s="280"/>
      <c r="AZ200" s="280"/>
      <c r="BA200" s="280"/>
      <c r="BB200" s="280"/>
      <c r="BC200" s="280"/>
      <c r="BD200" s="389">
        <v>0</v>
      </c>
    </row>
    <row r="201" spans="1:56" x14ac:dyDescent="0.25">
      <c r="A201" s="312"/>
      <c r="B201" s="280"/>
      <c r="C201" s="280"/>
      <c r="D201" s="280"/>
      <c r="E201" s="280"/>
      <c r="F201" s="280"/>
      <c r="G201" s="280"/>
      <c r="H201" s="280"/>
      <c r="I201" s="280"/>
      <c r="J201" s="280"/>
      <c r="K201" s="280"/>
      <c r="L201" s="280"/>
      <c r="M201" s="280"/>
      <c r="N201" s="270"/>
      <c r="O201" s="270"/>
      <c r="P201" s="270"/>
      <c r="Q201" s="270"/>
      <c r="R201" s="270"/>
      <c r="S201" s="270"/>
      <c r="T201" s="270"/>
      <c r="U201" s="270"/>
      <c r="V201" s="270"/>
      <c r="W201" s="270"/>
      <c r="X201" s="270"/>
      <c r="Y201" s="270"/>
      <c r="Z201" s="280"/>
      <c r="AA201" s="280"/>
      <c r="AB201" s="280"/>
      <c r="AC201" s="280"/>
      <c r="AD201" s="280"/>
      <c r="AE201" s="280"/>
      <c r="AF201" s="280"/>
      <c r="AG201" s="280"/>
      <c r="AH201" s="280"/>
      <c r="AI201" s="280"/>
      <c r="AJ201" s="280"/>
      <c r="AK201" s="280"/>
      <c r="AL201" s="280"/>
      <c r="AM201" s="280"/>
      <c r="AN201" s="280"/>
      <c r="AO201" s="280"/>
      <c r="AP201" s="280"/>
      <c r="AQ201" s="280"/>
      <c r="AR201" s="280"/>
      <c r="AS201" s="280"/>
      <c r="AT201" s="280"/>
      <c r="AU201" s="280"/>
      <c r="AV201" s="280"/>
      <c r="AW201" s="280"/>
      <c r="AX201" s="280"/>
      <c r="AY201" s="280"/>
      <c r="AZ201" s="280"/>
      <c r="BA201" s="280"/>
      <c r="BB201" s="280"/>
      <c r="BC201" s="280"/>
      <c r="BD201" s="280"/>
    </row>
    <row r="202" spans="1:56" x14ac:dyDescent="0.25">
      <c r="A202" s="312"/>
      <c r="B202" s="280"/>
      <c r="C202" s="280"/>
      <c r="D202" s="280"/>
      <c r="E202" s="280"/>
      <c r="F202" s="280"/>
      <c r="G202" s="280"/>
      <c r="H202" s="280"/>
      <c r="I202" s="280"/>
      <c r="J202" s="280"/>
      <c r="K202" s="280"/>
      <c r="L202" s="280"/>
      <c r="M202" s="280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  <c r="Z202" s="280"/>
      <c r="AA202" s="280"/>
      <c r="AB202" s="280"/>
      <c r="AC202" s="280"/>
      <c r="AD202" s="280"/>
      <c r="AE202" s="280"/>
      <c r="AF202" s="280"/>
      <c r="AG202" s="280"/>
      <c r="AH202" s="280"/>
      <c r="AI202" s="280"/>
      <c r="AJ202" s="280"/>
      <c r="AK202" s="280"/>
      <c r="AL202" s="280"/>
      <c r="AM202" s="280"/>
      <c r="AN202" s="280"/>
      <c r="AO202" s="280"/>
      <c r="AP202" s="280"/>
      <c r="AQ202" s="280"/>
      <c r="AR202" s="280"/>
      <c r="AS202" s="280"/>
      <c r="AT202" s="280"/>
      <c r="AU202" s="280"/>
      <c r="AV202" s="280"/>
      <c r="AW202" s="280"/>
      <c r="AX202" s="280"/>
      <c r="AY202" s="280"/>
      <c r="AZ202" s="280"/>
      <c r="BA202" s="280"/>
      <c r="BB202" s="280"/>
      <c r="BC202" s="280"/>
      <c r="BD202" s="280"/>
    </row>
    <row r="203" spans="1:56" x14ac:dyDescent="0.25">
      <c r="A203" s="312"/>
      <c r="B203" s="280"/>
      <c r="C203" s="280"/>
      <c r="D203" s="280"/>
      <c r="E203" s="280"/>
      <c r="F203" s="280"/>
      <c r="G203" s="280"/>
      <c r="H203" s="280"/>
      <c r="I203" s="280"/>
      <c r="J203" s="280"/>
      <c r="K203" s="280"/>
      <c r="L203" s="280"/>
      <c r="M203" s="280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  <c r="Z203" s="280"/>
      <c r="AA203" s="280"/>
      <c r="AB203" s="280"/>
      <c r="AC203" s="280"/>
      <c r="AD203" s="280"/>
      <c r="AE203" s="280"/>
      <c r="AF203" s="280"/>
      <c r="AG203" s="280"/>
      <c r="AH203" s="280"/>
      <c r="AI203" s="280"/>
      <c r="AJ203" s="280"/>
      <c r="AK203" s="280"/>
      <c r="AL203" s="280"/>
      <c r="AM203" s="280"/>
      <c r="AN203" s="280"/>
      <c r="AO203" s="280"/>
      <c r="AP203" s="280"/>
      <c r="AQ203" s="280"/>
      <c r="AR203" s="280"/>
      <c r="AS203" s="280"/>
      <c r="AT203" s="280"/>
      <c r="AU203" s="280"/>
      <c r="AV203" s="280"/>
      <c r="AW203" s="280"/>
      <c r="AX203" s="280"/>
      <c r="AY203" s="280"/>
      <c r="AZ203" s="280"/>
      <c r="BA203" s="280"/>
      <c r="BB203" s="280"/>
      <c r="BC203" s="280"/>
      <c r="BD203" s="280"/>
    </row>
    <row r="204" spans="1:56" x14ac:dyDescent="0.25">
      <c r="A204" s="312"/>
      <c r="B204" s="280"/>
      <c r="C204" s="280"/>
      <c r="D204" s="280"/>
      <c r="E204" s="280"/>
      <c r="F204" s="280"/>
      <c r="G204" s="280"/>
      <c r="H204" s="280"/>
      <c r="I204" s="280"/>
      <c r="J204" s="280"/>
      <c r="K204" s="280"/>
      <c r="L204" s="280"/>
      <c r="M204" s="280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  <c r="Z204" s="280"/>
      <c r="AA204" s="280"/>
      <c r="AB204" s="280"/>
      <c r="AC204" s="280"/>
      <c r="AD204" s="280"/>
      <c r="AE204" s="280"/>
      <c r="AF204" s="280"/>
      <c r="AG204" s="280"/>
      <c r="AH204" s="280"/>
      <c r="AI204" s="280"/>
      <c r="AJ204" s="280"/>
      <c r="AK204" s="280"/>
      <c r="AL204" s="280"/>
      <c r="AM204" s="280"/>
      <c r="AN204" s="280"/>
      <c r="AO204" s="280"/>
      <c r="AP204" s="280"/>
      <c r="AQ204" s="280"/>
      <c r="AR204" s="280"/>
      <c r="AS204" s="280"/>
      <c r="AT204" s="280"/>
      <c r="AU204" s="280"/>
      <c r="AV204" s="280"/>
      <c r="AW204" s="280"/>
      <c r="AX204" s="280"/>
      <c r="AY204" s="280"/>
      <c r="AZ204" s="280"/>
      <c r="BA204" s="280"/>
      <c r="BB204" s="280"/>
      <c r="BC204" s="280"/>
      <c r="BD204" s="280"/>
    </row>
    <row r="205" spans="1:56" x14ac:dyDescent="0.25">
      <c r="A205" s="312"/>
      <c r="B205" s="280"/>
      <c r="C205" s="280"/>
      <c r="D205" s="280"/>
      <c r="E205" s="280"/>
      <c r="F205" s="280"/>
      <c r="G205" s="280"/>
      <c r="H205" s="280"/>
      <c r="I205" s="280"/>
      <c r="J205" s="280"/>
      <c r="K205" s="280"/>
      <c r="L205" s="280"/>
      <c r="M205" s="280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  <c r="Z205" s="280"/>
      <c r="AA205" s="280"/>
      <c r="AB205" s="280"/>
      <c r="AC205" s="280"/>
      <c r="AD205" s="280"/>
      <c r="AE205" s="280"/>
      <c r="AF205" s="280"/>
      <c r="AG205" s="280"/>
      <c r="AH205" s="280"/>
      <c r="AI205" s="280"/>
      <c r="AJ205" s="280"/>
      <c r="AK205" s="280"/>
      <c r="AL205" s="280"/>
      <c r="AM205" s="280"/>
      <c r="AN205" s="280"/>
      <c r="AO205" s="280"/>
      <c r="AP205" s="280"/>
      <c r="AQ205" s="280"/>
      <c r="AR205" s="280"/>
      <c r="AS205" s="280"/>
      <c r="AT205" s="280"/>
      <c r="AU205" s="280"/>
      <c r="AV205" s="280"/>
      <c r="AW205" s="280"/>
      <c r="AX205" s="280"/>
      <c r="AY205" s="280"/>
      <c r="AZ205" s="280"/>
      <c r="BA205" s="280"/>
      <c r="BB205" s="280"/>
      <c r="BC205" s="280"/>
      <c r="BD205" s="280"/>
    </row>
    <row r="206" spans="1:56" x14ac:dyDescent="0.25">
      <c r="A206" s="312"/>
      <c r="B206" s="280"/>
      <c r="C206" s="280"/>
      <c r="D206" s="280"/>
      <c r="E206" s="280"/>
      <c r="F206" s="280"/>
      <c r="G206" s="280"/>
      <c r="H206" s="280"/>
      <c r="I206" s="280"/>
      <c r="J206" s="280"/>
      <c r="K206" s="280"/>
      <c r="L206" s="280"/>
      <c r="M206" s="280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  <c r="Z206" s="280"/>
      <c r="AA206" s="280"/>
      <c r="AB206" s="280"/>
      <c r="AC206" s="280"/>
      <c r="AD206" s="280"/>
      <c r="AE206" s="280"/>
      <c r="AF206" s="280"/>
      <c r="AG206" s="280"/>
      <c r="AH206" s="280"/>
      <c r="AI206" s="280"/>
      <c r="AJ206" s="280"/>
      <c r="AK206" s="280"/>
      <c r="AL206" s="280"/>
      <c r="AM206" s="280"/>
      <c r="AN206" s="280"/>
      <c r="AO206" s="280"/>
      <c r="AP206" s="280"/>
      <c r="AQ206" s="280"/>
      <c r="AR206" s="280"/>
      <c r="AS206" s="280"/>
      <c r="AT206" s="280"/>
      <c r="AU206" s="280"/>
      <c r="AV206" s="280"/>
      <c r="AW206" s="280"/>
      <c r="AX206" s="280"/>
      <c r="AY206" s="280"/>
      <c r="AZ206" s="280"/>
      <c r="BA206" s="280"/>
      <c r="BB206" s="280"/>
      <c r="BC206" s="280"/>
      <c r="BD206" s="280"/>
    </row>
    <row r="207" spans="1:56" x14ac:dyDescent="0.25">
      <c r="A207" s="312"/>
      <c r="B207" s="280"/>
      <c r="C207" s="280"/>
      <c r="D207" s="280"/>
      <c r="E207" s="280"/>
      <c r="F207" s="280"/>
      <c r="G207" s="280"/>
      <c r="H207" s="280"/>
      <c r="I207" s="280"/>
      <c r="J207" s="280"/>
      <c r="K207" s="280"/>
      <c r="L207" s="280"/>
      <c r="M207" s="280"/>
      <c r="N207" s="270"/>
      <c r="O207" s="270"/>
      <c r="P207" s="270"/>
      <c r="Q207" s="270"/>
      <c r="R207" s="270"/>
      <c r="S207" s="270"/>
      <c r="T207" s="270"/>
      <c r="U207" s="270"/>
      <c r="V207" s="270"/>
      <c r="W207" s="270"/>
      <c r="X207" s="270"/>
      <c r="Y207" s="270"/>
      <c r="Z207" s="280"/>
      <c r="AA207" s="280"/>
      <c r="AB207" s="280"/>
      <c r="AC207" s="280"/>
      <c r="AD207" s="280"/>
      <c r="AE207" s="280"/>
      <c r="AF207" s="280"/>
      <c r="AG207" s="280"/>
      <c r="AH207" s="280"/>
      <c r="AI207" s="280"/>
      <c r="AJ207" s="280"/>
      <c r="AK207" s="280"/>
      <c r="AL207" s="280"/>
      <c r="AM207" s="280"/>
      <c r="AN207" s="280"/>
      <c r="AO207" s="280"/>
      <c r="AP207" s="280"/>
      <c r="AQ207" s="280"/>
      <c r="AR207" s="280"/>
      <c r="AS207" s="280"/>
      <c r="AT207" s="280"/>
      <c r="AU207" s="280"/>
      <c r="AV207" s="280"/>
      <c r="AW207" s="280"/>
      <c r="AX207" s="280"/>
      <c r="AY207" s="280"/>
      <c r="AZ207" s="280"/>
      <c r="BA207" s="280"/>
      <c r="BB207" s="280"/>
      <c r="BC207" s="280"/>
      <c r="BD207" s="280"/>
    </row>
    <row r="208" spans="1:56" x14ac:dyDescent="0.25">
      <c r="A208" s="312"/>
      <c r="B208" s="280"/>
      <c r="C208" s="280"/>
      <c r="D208" s="280"/>
      <c r="E208" s="280"/>
      <c r="F208" s="280"/>
      <c r="G208" s="280"/>
      <c r="H208" s="280"/>
      <c r="I208" s="280"/>
      <c r="J208" s="280"/>
      <c r="K208" s="280"/>
      <c r="L208" s="280"/>
      <c r="M208" s="280"/>
      <c r="N208" s="270"/>
      <c r="O208" s="270"/>
      <c r="P208" s="270"/>
      <c r="Q208" s="270"/>
      <c r="R208" s="270"/>
      <c r="S208" s="270"/>
      <c r="T208" s="270"/>
      <c r="U208" s="270"/>
      <c r="V208" s="270"/>
      <c r="W208" s="270"/>
      <c r="X208" s="270"/>
      <c r="Y208" s="270"/>
      <c r="Z208" s="280"/>
      <c r="AA208" s="387"/>
      <c r="AB208" s="280"/>
      <c r="AC208" s="280"/>
      <c r="AD208" s="280"/>
      <c r="AE208" s="280"/>
      <c r="AF208" s="280"/>
      <c r="AG208" s="280"/>
      <c r="AH208" s="280"/>
      <c r="AI208" s="280"/>
      <c r="AJ208" s="280"/>
      <c r="AK208" s="280"/>
      <c r="AL208" s="280"/>
      <c r="AM208" s="280"/>
      <c r="AN208" s="280"/>
      <c r="AO208" s="280"/>
      <c r="AP208" s="280"/>
      <c r="AQ208" s="280"/>
      <c r="AR208" s="280"/>
      <c r="AS208" s="280"/>
      <c r="AT208" s="280"/>
      <c r="AU208" s="280"/>
      <c r="AV208" s="280"/>
      <c r="AW208" s="280"/>
      <c r="AX208" s="280"/>
      <c r="AY208" s="280"/>
      <c r="AZ208" s="280"/>
      <c r="BA208" s="280"/>
      <c r="BB208" s="280"/>
      <c r="BC208" s="280"/>
      <c r="BD208" s="280"/>
    </row>
    <row r="209" spans="1:25" x14ac:dyDescent="0.25">
      <c r="A209" s="312"/>
      <c r="B209" s="280"/>
      <c r="C209" s="280"/>
      <c r="D209" s="280"/>
      <c r="E209" s="280"/>
      <c r="F209" s="280"/>
      <c r="G209" s="280"/>
      <c r="H209" s="280"/>
      <c r="I209" s="280"/>
      <c r="J209" s="280"/>
      <c r="K209" s="280"/>
      <c r="L209" s="280"/>
      <c r="M209" s="280"/>
      <c r="N209" s="270"/>
      <c r="O209" s="270"/>
      <c r="P209" s="270"/>
      <c r="Q209" s="270"/>
      <c r="R209" s="270"/>
      <c r="S209" s="270"/>
      <c r="T209" s="270"/>
      <c r="U209" s="270"/>
      <c r="V209" s="270"/>
      <c r="W209" s="270"/>
      <c r="X209" s="270"/>
      <c r="Y209" s="270"/>
    </row>
    <row r="210" spans="1:25" x14ac:dyDescent="0.25">
      <c r="A210" s="312"/>
      <c r="B210" s="280"/>
      <c r="C210" s="280"/>
      <c r="D210" s="280"/>
      <c r="E210" s="280"/>
      <c r="F210" s="280"/>
      <c r="G210" s="280"/>
      <c r="H210" s="280"/>
      <c r="I210" s="280"/>
      <c r="J210" s="280"/>
      <c r="K210" s="280"/>
      <c r="L210" s="280"/>
      <c r="M210" s="280"/>
      <c r="N210" s="270"/>
      <c r="O210" s="270"/>
      <c r="P210" s="270"/>
      <c r="Q210" s="270"/>
      <c r="R210" s="270"/>
      <c r="S210" s="270"/>
      <c r="T210" s="270"/>
      <c r="U210" s="270"/>
      <c r="V210" s="270"/>
      <c r="W210" s="270"/>
      <c r="X210" s="270"/>
      <c r="Y210" s="270"/>
    </row>
    <row r="211" spans="1:25" x14ac:dyDescent="0.25">
      <c r="A211" s="312"/>
      <c r="B211" s="280"/>
      <c r="C211" s="280"/>
      <c r="D211" s="280"/>
      <c r="E211" s="280"/>
      <c r="F211" s="280"/>
      <c r="G211" s="280"/>
      <c r="H211" s="280"/>
      <c r="I211" s="280"/>
      <c r="J211" s="280"/>
      <c r="K211" s="280"/>
      <c r="L211" s="280"/>
      <c r="M211" s="280"/>
      <c r="N211" s="270"/>
      <c r="O211" s="270"/>
      <c r="P211" s="270"/>
      <c r="Q211" s="270"/>
      <c r="R211" s="270"/>
      <c r="S211" s="270"/>
      <c r="T211" s="270"/>
      <c r="U211" s="270"/>
      <c r="V211" s="270"/>
      <c r="W211" s="270"/>
      <c r="X211" s="270"/>
      <c r="Y211" s="270"/>
    </row>
    <row r="212" spans="1:25" x14ac:dyDescent="0.25">
      <c r="A212" s="313"/>
      <c r="B212" s="314"/>
      <c r="C212" s="314"/>
      <c r="D212" s="314"/>
      <c r="E212" s="314"/>
      <c r="F212" s="314"/>
      <c r="G212" s="314"/>
      <c r="H212" s="314"/>
      <c r="I212" s="314"/>
      <c r="J212" s="314"/>
      <c r="K212" s="314"/>
      <c r="L212" s="314"/>
      <c r="M212" s="314"/>
      <c r="N212" s="315"/>
      <c r="O212" s="315"/>
      <c r="P212" s="315"/>
      <c r="Q212" s="260"/>
      <c r="R212" s="260"/>
      <c r="S212" s="260"/>
      <c r="T212" s="260"/>
      <c r="U212" s="260"/>
      <c r="V212" s="260"/>
      <c r="W212" s="260"/>
      <c r="X212" s="260"/>
      <c r="Y212" s="260"/>
    </row>
  </sheetData>
  <mergeCells count="27">
    <mergeCell ref="A60:A61"/>
    <mergeCell ref="B60:B61"/>
    <mergeCell ref="C60:C61"/>
    <mergeCell ref="D60:D61"/>
    <mergeCell ref="A53:A54"/>
    <mergeCell ref="B53:C53"/>
    <mergeCell ref="D53:E53"/>
    <mergeCell ref="A44:A45"/>
    <mergeCell ref="B44:B45"/>
    <mergeCell ref="C44:J44"/>
    <mergeCell ref="A6:M6"/>
    <mergeCell ref="A8:A9"/>
    <mergeCell ref="B8:B9"/>
    <mergeCell ref="C8:J8"/>
    <mergeCell ref="K8:L8"/>
    <mergeCell ref="M8:M9"/>
    <mergeCell ref="K23:L23"/>
    <mergeCell ref="C23:J23"/>
    <mergeCell ref="M44:M45"/>
    <mergeCell ref="M23:M24"/>
    <mergeCell ref="G39:J39"/>
    <mergeCell ref="A39:A40"/>
    <mergeCell ref="K44:L44"/>
    <mergeCell ref="A23:A24"/>
    <mergeCell ref="B23:B24"/>
    <mergeCell ref="B39:B40"/>
    <mergeCell ref="C39:F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396"/>
      <c r="B9" s="39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39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396"/>
      <c r="B24" s="39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39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396"/>
      <c r="B40" s="39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403"/>
      <c r="B45" s="39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39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39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408"/>
      <c r="B61" s="394"/>
      <c r="C61" s="410"/>
      <c r="D61" s="41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F30" sqref="F30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396"/>
      <c r="B9" s="39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39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396"/>
      <c r="B24" s="39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39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396"/>
      <c r="B40" s="39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403"/>
      <c r="B45" s="39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39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39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408"/>
      <c r="B61" s="394"/>
      <c r="C61" s="410"/>
      <c r="D61" s="41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396"/>
      <c r="B9" s="39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39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396"/>
      <c r="B24" s="39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39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396"/>
      <c r="B40" s="39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403"/>
      <c r="B45" s="39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39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39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408"/>
      <c r="B61" s="394"/>
      <c r="C61" s="410"/>
      <c r="D61" s="41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396"/>
      <c r="B9" s="39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39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396"/>
      <c r="B24" s="39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39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396"/>
      <c r="B40" s="39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403"/>
      <c r="B45" s="39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39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39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408"/>
      <c r="B61" s="394"/>
      <c r="C61" s="410"/>
      <c r="D61" s="41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P30" sqref="P30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396"/>
      <c r="B9" s="39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39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396"/>
      <c r="B24" s="39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39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396"/>
      <c r="B40" s="39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403"/>
      <c r="B45" s="39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39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39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408"/>
      <c r="B61" s="394"/>
      <c r="C61" s="410"/>
      <c r="D61" s="41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C11" sqref="C11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396"/>
      <c r="B9" s="39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39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396"/>
      <c r="B24" s="39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39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396"/>
      <c r="B40" s="39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403"/>
      <c r="B45" s="39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39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39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408"/>
      <c r="B61" s="394"/>
      <c r="C61" s="410"/>
      <c r="D61" s="41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 </vt:lpstr>
      <vt:lpstr>FEBRERO</vt:lpstr>
      <vt:lpstr>MARZO</vt:lpstr>
      <vt:lpstr>ABRIL </vt:lpstr>
      <vt:lpstr>MAYO</vt:lpstr>
      <vt:lpstr>JUNIO</vt:lpstr>
      <vt:lpstr>JULIO</vt:lpstr>
      <vt:lpstr>AGOSTO</vt:lpstr>
      <vt:lpstr>SEPTIEMBRE</vt:lpstr>
      <vt:lpstr>OCTUBRE </vt:lpstr>
      <vt:lpstr>NOVIEMBRE 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2013-03-20T21:06:05Z</dcterms:modified>
</cp:coreProperties>
</file>